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ommunikation\InvestorRelations\Projekte\2019\Aktienrückkauf_SE_2020\Veröffentlichungen\Homepage\"/>
    </mc:Choice>
  </mc:AlternateContent>
  <bookViews>
    <workbookView xWindow="-120" yWindow="-120" windowWidth="29040" windowHeight="17640" tabRatio="950"/>
  </bookViews>
  <sheets>
    <sheet name="Wochensummen" sheetId="4" r:id="rId1"/>
    <sheet name="Täglich pro Woche" sheetId="5" r:id="rId2"/>
    <sheet name="Einzelnachweis 02.01.2020" sheetId="25" state="hidden" r:id="rId3"/>
    <sheet name="Einzelnachweis 03.01.2020" sheetId="23" state="hidden" r:id="rId4"/>
    <sheet name="Einzelnachweis 06.01.2020" sheetId="26" r:id="rId5"/>
    <sheet name="Einzelnachweis 07.01.2020" sheetId="27" r:id="rId6"/>
    <sheet name="Einzelnachweis 08.0.2020" sheetId="28" r:id="rId7"/>
    <sheet name="Einzelnachweis 09.01.2020" sheetId="29" r:id="rId8"/>
    <sheet name="Einzelnachweis 10.01.2020" sheetId="30" r:id="rId9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4" l="1"/>
  <c r="D8" i="4"/>
  <c r="E17" i="29"/>
  <c r="E23" i="30"/>
  <c r="E17" i="28"/>
  <c r="E15" i="27"/>
  <c r="E29" i="26"/>
  <c r="E9" i="4"/>
  <c r="B11" i="4"/>
  <c r="D11" i="4"/>
  <c r="C11" i="4"/>
  <c r="E27" i="25"/>
  <c r="E24" i="23"/>
  <c r="E8" i="4"/>
  <c r="E11" i="4"/>
  <c r="D9" i="5"/>
  <c r="D10" i="5"/>
  <c r="D11" i="5"/>
  <c r="D12" i="5"/>
  <c r="D8" i="5"/>
  <c r="B14" i="5"/>
  <c r="D14" i="5"/>
  <c r="E1" i="4"/>
  <c r="D4" i="4"/>
  <c r="E4" i="4"/>
  <c r="C14" i="5"/>
  <c r="D2" i="4"/>
  <c r="E2" i="4"/>
  <c r="D3" i="4"/>
  <c r="E3" i="4"/>
</calcChain>
</file>

<file path=xl/sharedStrings.xml><?xml version="1.0" encoding="utf-8"?>
<sst xmlns="http://schemas.openxmlformats.org/spreadsheetml/2006/main" count="519" uniqueCount="41">
  <si>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</si>
  <si>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</si>
  <si>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</si>
  <si>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</si>
  <si>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</si>
  <si>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</si>
  <si>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</si>
  <si>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</si>
  <si>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</si>
  <si>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Grundkapital (Stück)</t>
  </si>
  <si>
    <t>MLP SE</t>
  </si>
  <si>
    <t>bisher zurückgekauft EURO:</t>
  </si>
  <si>
    <t>offener Rückkauf EURO max.:</t>
  </si>
  <si>
    <t>offene Stückzahl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</si>
  <si>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</si>
  <si>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</si>
  <si>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</si>
  <si>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</si>
  <si>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</si>
  <si>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</si>
  <si>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</si>
  <si>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</si>
  <si>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</si>
  <si>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</si>
  <si>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</si>
  <si>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</si>
  <si>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</si>
  <si>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</si>
  <si>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</si>
  <si>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Summe Rückkauf total:</t>
  </si>
  <si>
    <t>02.01.2020 - 03.01.2020</t>
  </si>
  <si>
    <t>Aktienrückkauf total am 02.01.2020</t>
  </si>
  <si>
    <t>Aktienrückkauf total am 03.01.2020</t>
  </si>
  <si>
    <t>Aktienrückkauf total am 06.01.2020</t>
  </si>
  <si>
    <t>Aktienrückkauf total am 07.01.2020</t>
  </si>
  <si>
    <t>Aktienrückkauf total am 08.01.2020</t>
  </si>
  <si>
    <t>Aktienrückkauf total am 09.01.2020</t>
  </si>
  <si>
    <t>Aktienrückkauf total am 10.01.2020</t>
  </si>
  <si>
    <t>06-01-2020 - 10.01.2020</t>
  </si>
  <si>
    <t>Zeitraum 02.01.2020 bis 10.01.2020</t>
  </si>
  <si>
    <t>06.01.2020 - 10.01.2020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</si>
</sst>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#,##0.000000"/>
    <numFmt numFmtId="167" formatCode="0.0000"/>
    <numFmt numFmtId="168" formatCode="[$-F400]h:mm:ss\ AM/PM"/>
    <numFmt numFmtId="169" formatCode="0.00000"/>
    <numFmt numFmtId="170" formatCode="#,##0.0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164" fontId="21" fillId="0" borderId="0" applyFont="0" applyFill="0" applyBorder="0" applyAlignment="0" applyProtection="0"/>
    <xf numFmtId="0" fontId="19" fillId="36" borderId="14" applyNumberFormat="0" applyAlignment="0"/>
    <xf numFmtId="0" fontId="19" fillId="36" borderId="15" applyNumberFormat="0" applyAlignment="0"/>
    <xf numFmtId="0" fontId="20" fillId="37" borderId="0" applyNumberFormat="0" applyAlignment="0">
      <alignment wrapText="1"/>
    </xf>
    <xf numFmtId="0" fontId="19" fillId="36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8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8" fillId="5" borderId="0" applyNumberFormat="0" applyBorder="0" applyAlignment="0" applyProtection="0"/>
    <xf numFmtId="0" fontId="12" fillId="8" borderId="7" applyNumberFormat="0" applyAlignment="0" applyProtection="0"/>
    <xf numFmtId="0" fontId="14" fillId="9" borderId="10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7" applyNumberFormat="0" applyAlignment="0" applyProtection="0"/>
    <xf numFmtId="0" fontId="13" fillId="0" borderId="9" applyNumberFormat="0" applyFill="0" applyAlignment="0" applyProtection="0"/>
    <xf numFmtId="0" fontId="9" fillId="6" borderId="0" applyNumberFormat="0" applyBorder="0" applyAlignment="0" applyProtection="0"/>
    <xf numFmtId="0" fontId="2" fillId="10" borderId="11" applyNumberFormat="0" applyFont="0" applyAlignment="0" applyProtection="0"/>
    <xf numFmtId="0" fontId="11" fillId="8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0" fillId="2" borderId="1" xfId="0" applyFill="1" applyBorder="1"/>
    <xf numFmtId="0" fontId="0" fillId="35" borderId="1" xfId="0" applyFill="1" applyBorder="1"/>
    <xf numFmtId="14" fontId="1" fillId="39" borderId="0" xfId="0" applyNumberFormat="1" applyFont="1" applyFill="1"/>
    <xf numFmtId="0" fontId="1" fillId="39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0" fontId="1" fillId="3" borderId="3" xfId="0" applyFont="1" applyFill="1" applyBorder="1"/>
    <xf numFmtId="3" fontId="1" fillId="39" borderId="0" xfId="0" applyNumberFormat="1" applyFont="1" applyFill="1" applyAlignment="1">
      <alignment horizontal="left"/>
    </xf>
    <xf numFmtId="3" fontId="0" fillId="2" borderId="1" xfId="0" applyNumberFormat="1" applyFill="1" applyBorder="1"/>
    <xf numFmtId="14" fontId="1" fillId="3" borderId="18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4" fontId="0" fillId="3" borderId="1" xfId="0" applyNumberFormat="1" applyFont="1" applyFill="1" applyBorder="1"/>
    <xf numFmtId="166" fontId="0" fillId="35" borderId="1" xfId="0" applyNumberFormat="1" applyFont="1" applyFill="1" applyBorder="1"/>
    <xf numFmtId="4" fontId="0" fillId="35" borderId="1" xfId="0" applyNumberFormat="1" applyFont="1" applyFill="1" applyBorder="1"/>
    <xf numFmtId="10" fontId="0" fillId="3" borderId="2" xfId="0" applyNumberFormat="1" applyFont="1" applyFill="1" applyBorder="1" applyAlignment="1">
      <alignment horizontal="center"/>
    </xf>
    <xf numFmtId="4" fontId="1" fillId="3" borderId="3" xfId="0" applyNumberFormat="1" applyFont="1" applyFill="1" applyBorder="1"/>
    <xf numFmtId="10" fontId="1" fillId="3" borderId="3" xfId="0" applyNumberFormat="1" applyFont="1" applyFill="1" applyBorder="1" applyAlignment="1">
      <alignment horizontal="center"/>
    </xf>
    <xf numFmtId="3" fontId="0" fillId="35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/>
    <xf numFmtId="22" fontId="0" fillId="0" borderId="0" xfId="0" applyNumberFormat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7" fontId="1" fillId="3" borderId="3" xfId="0" applyNumberFormat="1" applyFont="1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21" fontId="0" fillId="3" borderId="1" xfId="0" applyNumberFormat="1" applyFill="1" applyBorder="1"/>
    <xf numFmtId="14" fontId="0" fillId="3" borderId="23" xfId="0" applyNumberFormat="1" applyFill="1" applyBorder="1" applyAlignment="1">
      <alignment horizontal="center"/>
    </xf>
    <xf numFmtId="21" fontId="0" fillId="3" borderId="23" xfId="0" applyNumberFormat="1" applyFill="1" applyBorder="1"/>
    <xf numFmtId="14" fontId="0" fillId="3" borderId="24" xfId="0" applyNumberFormat="1" applyFill="1" applyBorder="1" applyAlignment="1">
      <alignment horizontal="center"/>
    </xf>
    <xf numFmtId="14" fontId="1" fillId="3" borderId="25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4" fontId="0" fillId="3" borderId="27" xfId="0" applyNumberFormat="1" applyFill="1" applyBorder="1" applyAlignment="1">
      <alignment horizontal="center"/>
    </xf>
    <xf numFmtId="14" fontId="0" fillId="3" borderId="17" xfId="0" applyNumberFormat="1" applyFill="1" applyBorder="1" applyAlignment="1">
      <alignment horizontal="center"/>
    </xf>
    <xf numFmtId="168" fontId="0" fillId="3" borderId="1" xfId="0" applyNumberFormat="1" applyFill="1" applyBorder="1"/>
    <xf numFmtId="0" fontId="0" fillId="3" borderId="1" xfId="0" applyFill="1" applyBorder="1"/>
    <xf numFmtId="14" fontId="0" fillId="3" borderId="28" xfId="0" applyNumberForma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0" fillId="3" borderId="23" xfId="0" applyFill="1" applyBorder="1"/>
    <xf numFmtId="168" fontId="0" fillId="0" borderId="0" xfId="0" applyNumberFormat="1"/>
    <xf numFmtId="168" fontId="0" fillId="3" borderId="1" xfId="0" applyNumberFormat="1" applyFill="1" applyBorder="1"/>
    <xf numFmtId="168" fontId="0" fillId="3" borderId="23" xfId="0" applyNumberFormat="1" applyFill="1" applyBorder="1"/>
    <xf numFmtId="14" fontId="0" fillId="3" borderId="29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4" fontId="0" fillId="3" borderId="30" xfId="0" applyNumberFormat="1" applyFill="1" applyBorder="1" applyAlignment="1">
      <alignment horizontal="center"/>
    </xf>
    <xf numFmtId="169" fontId="0" fillId="3" borderId="1" xfId="0" applyNumberFormat="1" applyFont="1" applyFill="1" applyBorder="1"/>
    <xf numFmtId="170" fontId="1" fillId="3" borderId="1" xfId="0" applyNumberFormat="1" applyFont="1" applyFill="1" applyBorder="1"/>
    <xf numFmtId="170" fontId="1" fillId="3" borderId="3" xfId="0" applyNumberFormat="1" applyFont="1" applyFill="1" applyBorder="1"/>
  </cellXfs>
  <cellStyles count="73">
    <cellStyle name="_Heading" xfId="3"/>
    <cellStyle name="_SubHeading" xfId="4"/>
    <cellStyle name="_Table" xfId="5"/>
    <cellStyle name="20% - Accent1 2" xfId="33"/>
    <cellStyle name="20% - Accent2 2" xfId="34"/>
    <cellStyle name="20% - Accent3 2" xfId="35"/>
    <cellStyle name="20% - Accent4 2" xfId="36"/>
    <cellStyle name="20% - Accent5 2" xfId="37"/>
    <cellStyle name="20% - Accent6 2" xfId="38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60% - Accent1 2" xfId="45"/>
    <cellStyle name="60% - Accent2 2" xfId="46"/>
    <cellStyle name="60% - Accent3 2" xfId="47"/>
    <cellStyle name="60% - Accent4 2" xfId="48"/>
    <cellStyle name="60% - Accent5 2" xfId="49"/>
    <cellStyle name="60% - Accent6 2" xfId="50"/>
    <cellStyle name="Accent1 2" xfId="51"/>
    <cellStyle name="Accent2 2" xfId="52"/>
    <cellStyle name="Accent3 2" xfId="53"/>
    <cellStyle name="Accent4 2" xfId="54"/>
    <cellStyle name="Accent5 2" xfId="55"/>
    <cellStyle name="Accent6 2" xfId="56"/>
    <cellStyle name="Bad 2" xfId="57"/>
    <cellStyle name="blp_column_header" xfId="28"/>
    <cellStyle name="Calculation 2" xfId="58"/>
    <cellStyle name="Check Cell 2" xfId="59"/>
    <cellStyle name="Comma 3" xfId="30"/>
    <cellStyle name="Commerzbank First Column" xfId="7"/>
    <cellStyle name="Commerzbank Table" xfId="8"/>
    <cellStyle name="Commerzbank Table First Row" xfId="9"/>
    <cellStyle name="Commerzbank Table Last Row" xfId="10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Komma 2" xfId="6"/>
    <cellStyle name="Linked Cell 2" xfId="67"/>
    <cellStyle name="Neutral 2" xfId="68"/>
    <cellStyle name="Normal 10" xfId="11"/>
    <cellStyle name="Normal 11" xfId="12"/>
    <cellStyle name="Normal 12" xfId="13"/>
    <cellStyle name="Normal 13" xfId="23"/>
    <cellStyle name="Normal 14" xfId="24"/>
    <cellStyle name="Normal 15" xfId="25"/>
    <cellStyle name="Normal 16" xfId="26"/>
    <cellStyle name="Normal 17" xfId="27"/>
    <cellStyle name="Normal 18" xfId="29"/>
    <cellStyle name="Normal 18 2" xfId="31"/>
    <cellStyle name="Normal 19" xfId="32"/>
    <cellStyle name="Normal 2" xfId="14"/>
    <cellStyle name="Normal 3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Note 2" xfId="69"/>
    <cellStyle name="Output 2" xfId="70"/>
    <cellStyle name="Prozent 2" xfId="22"/>
    <cellStyle name="Standard" xfId="0" builtinId="0"/>
    <cellStyle name="Standard 2" xfId="2"/>
    <cellStyle name="Total 2" xfId="71"/>
    <cellStyle name="Überschrift" xfId="1" builtinId="15" customBuiltin="1"/>
    <cellStyle name="Warning Text 2" xfId="72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31" sqref="E31"/>
    </sheetView>
  </sheetViews>
  <sheetFormatPr baseColWidth="10" defaultColWidth="11.42578125" defaultRowHeight="15" x14ac:dyDescent="0.25"/>
  <cols>
    <col min="1" max="1" width="21" bestFit="1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  <col min="7" max="7" width="12" bestFit="1" customWidth="1"/>
  </cols>
  <sheetData>
    <row r="1" spans="1:5" x14ac:dyDescent="0.25">
      <c r="A1" s="5" t="s">
        <v>4</v>
      </c>
      <c r="B1" s="5"/>
      <c r="C1" s="6" t="s">
        <v>7</v>
      </c>
      <c r="D1" s="7">
        <v>3200000</v>
      </c>
      <c r="E1" s="8">
        <f>D1/D1</f>
        <v>1</v>
      </c>
    </row>
    <row r="2" spans="1:5" x14ac:dyDescent="0.25">
      <c r="A2" s="5" t="s">
        <v>10</v>
      </c>
      <c r="B2" s="5"/>
      <c r="C2" s="6" t="s">
        <v>11</v>
      </c>
      <c r="D2" s="7">
        <f>D11</f>
        <v>659338.41069000005</v>
      </c>
      <c r="E2" s="8">
        <f>D2/D1</f>
        <v>0.20604325334062501</v>
      </c>
    </row>
    <row r="3" spans="1:5" x14ac:dyDescent="0.25">
      <c r="A3" s="5" t="s">
        <v>5</v>
      </c>
      <c r="B3" s="5" t="s">
        <v>6</v>
      </c>
      <c r="C3" s="6" t="s">
        <v>12</v>
      </c>
      <c r="D3" s="7">
        <f>D1-D2</f>
        <v>2540661.5893099997</v>
      </c>
      <c r="E3" s="8">
        <f>D3/D1</f>
        <v>0.79395674665937488</v>
      </c>
    </row>
    <row r="4" spans="1:5" x14ac:dyDescent="0.25">
      <c r="A4" s="5" t="s">
        <v>9</v>
      </c>
      <c r="B4" s="11">
        <v>109334686</v>
      </c>
      <c r="C4" s="2" t="s">
        <v>13</v>
      </c>
      <c r="D4" s="12">
        <f>800000-B11</f>
        <v>682187</v>
      </c>
      <c r="E4" s="8">
        <f>D4/800000</f>
        <v>0.85273374999999996</v>
      </c>
    </row>
    <row r="5" spans="1:5" x14ac:dyDescent="0.25">
      <c r="A5" s="5" t="s">
        <v>39</v>
      </c>
      <c r="B5" s="11"/>
    </row>
    <row r="6" spans="1:5" ht="15.75" thickBot="1" x14ac:dyDescent="0.3"/>
    <row r="7" spans="1:5" ht="15.75" thickBot="1" x14ac:dyDescent="0.3">
      <c r="A7" s="2" t="s">
        <v>22</v>
      </c>
      <c r="B7" s="2" t="s">
        <v>1</v>
      </c>
      <c r="C7" s="2" t="s">
        <v>3</v>
      </c>
      <c r="D7" s="2" t="s">
        <v>2</v>
      </c>
      <c r="E7" s="9" t="s">
        <v>8</v>
      </c>
    </row>
    <row r="8" spans="1:5" x14ac:dyDescent="0.25">
      <c r="A8" s="3" t="s">
        <v>30</v>
      </c>
      <c r="B8" s="27">
        <v>30900</v>
      </c>
      <c r="C8" s="22">
        <v>5.6031000000000004</v>
      </c>
      <c r="D8" s="23">
        <f>B8*C8</f>
        <v>173135.79</v>
      </c>
      <c r="E8" s="24">
        <f t="shared" ref="E8:E9" si="0">B8/$B$4</f>
        <v>2.826184546777772E-4</v>
      </c>
    </row>
    <row r="9" spans="1:5" s="1" customFormat="1" x14ac:dyDescent="0.25">
      <c r="A9" s="3" t="s">
        <v>40</v>
      </c>
      <c r="B9" s="27">
        <v>86913</v>
      </c>
      <c r="C9" s="22">
        <v>5.5941299999999998</v>
      </c>
      <c r="D9" s="23">
        <f t="shared" ref="D9" si="1">B9*C9</f>
        <v>486202.62069000001</v>
      </c>
      <c r="E9" s="24">
        <f t="shared" si="0"/>
        <v>7.949261408223187E-4</v>
      </c>
    </row>
    <row r="10" spans="1:5" ht="15.75" thickBot="1" x14ac:dyDescent="0.3"/>
    <row r="11" spans="1:5" ht="15.75" thickBot="1" x14ac:dyDescent="0.3">
      <c r="A11" s="10" t="s">
        <v>29</v>
      </c>
      <c r="B11" s="15">
        <f>SUM(B8:B9)</f>
        <v>117813</v>
      </c>
      <c r="C11" s="63">
        <f>D11/B11</f>
        <v>5.5964826520842355</v>
      </c>
      <c r="D11" s="25">
        <f>SUM(D8:D9)</f>
        <v>659338.41069000005</v>
      </c>
      <c r="E11" s="26">
        <f>SUM(E8:E9)</f>
        <v>1.077544595500096E-3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2" sqref="A8:C12"/>
    </sheetView>
  </sheetViews>
  <sheetFormatPr baseColWidth="10" defaultColWidth="11.42578125" defaultRowHeight="15" x14ac:dyDescent="0.25"/>
  <cols>
    <col min="1" max="1" width="17.285156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5" t="s">
        <v>4</v>
      </c>
      <c r="B1" s="5"/>
    </row>
    <row r="2" spans="1:4" x14ac:dyDescent="0.25">
      <c r="A2" s="5" t="s">
        <v>10</v>
      </c>
      <c r="B2" s="5"/>
    </row>
    <row r="3" spans="1:4" x14ac:dyDescent="0.25">
      <c r="A3" s="5" t="s">
        <v>5</v>
      </c>
      <c r="B3" s="5" t="s">
        <v>6</v>
      </c>
    </row>
    <row r="4" spans="1:4" x14ac:dyDescent="0.25">
      <c r="A4" s="5" t="s">
        <v>38</v>
      </c>
      <c r="B4" s="4"/>
    </row>
    <row r="7" spans="1:4" x14ac:dyDescent="0.25">
      <c r="A7" s="19" t="s">
        <v>0</v>
      </c>
      <c r="B7" s="19" t="s">
        <v>1</v>
      </c>
      <c r="C7" s="19" t="s">
        <v>3</v>
      </c>
      <c r="D7" s="19" t="s">
        <v>2</v>
      </c>
    </row>
    <row r="8" spans="1:4" s="1" customFormat="1" x14ac:dyDescent="0.25">
      <c r="A8" s="17">
        <v>43836</v>
      </c>
      <c r="B8" s="20">
        <v>16603</v>
      </c>
      <c r="C8" s="61">
        <v>5.5834000000000001</v>
      </c>
      <c r="D8" s="21">
        <f>B8*C8</f>
        <v>92701.190199999997</v>
      </c>
    </row>
    <row r="9" spans="1:4" s="1" customFormat="1" x14ac:dyDescent="0.25">
      <c r="A9" s="17">
        <v>43837</v>
      </c>
      <c r="B9" s="20">
        <v>17000</v>
      </c>
      <c r="C9" s="61">
        <v>5.5921000000000003</v>
      </c>
      <c r="D9" s="21">
        <f t="shared" ref="D9:D12" si="0">B9*C9</f>
        <v>95065.700000000012</v>
      </c>
    </row>
    <row r="10" spans="1:4" s="1" customFormat="1" x14ac:dyDescent="0.25">
      <c r="A10" s="17">
        <v>43838</v>
      </c>
      <c r="B10" s="20">
        <v>16895</v>
      </c>
      <c r="C10" s="61">
        <v>5.5898000000000003</v>
      </c>
      <c r="D10" s="21">
        <f t="shared" si="0"/>
        <v>94439.671000000002</v>
      </c>
    </row>
    <row r="11" spans="1:4" s="1" customFormat="1" x14ac:dyDescent="0.25">
      <c r="A11" s="17">
        <v>43839</v>
      </c>
      <c r="B11" s="20">
        <v>17215</v>
      </c>
      <c r="C11" s="61">
        <v>5.6265999999999998</v>
      </c>
      <c r="D11" s="21">
        <f t="shared" si="0"/>
        <v>96861.918999999994</v>
      </c>
    </row>
    <row r="12" spans="1:4" s="1" customFormat="1" x14ac:dyDescent="0.25">
      <c r="A12" s="17">
        <v>43840</v>
      </c>
      <c r="B12" s="20">
        <v>19200</v>
      </c>
      <c r="C12" s="61">
        <v>5.5799000000000003</v>
      </c>
      <c r="D12" s="21">
        <f t="shared" si="0"/>
        <v>107134.08</v>
      </c>
    </row>
    <row r="13" spans="1:4" s="1" customFormat="1" x14ac:dyDescent="0.25"/>
    <row r="14" spans="1:4" x14ac:dyDescent="0.25">
      <c r="A14" s="18" t="s">
        <v>28</v>
      </c>
      <c r="B14" s="28">
        <f>SUM(B8:B12)</f>
        <v>86913</v>
      </c>
      <c r="C14" s="62">
        <f>ROUND(D14/B14,8)</f>
        <v>5.5941292999999996</v>
      </c>
      <c r="D14" s="29">
        <f>SUM(D8:D12)</f>
        <v>486202.56020000001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27" sqref="A27"/>
    </sheetView>
  </sheetViews>
  <sheetFormatPr baseColWidth="10" defaultColWidth="11.42578125" defaultRowHeight="15" x14ac:dyDescent="0.25"/>
  <cols>
    <col min="1" max="1" width="35" customWidth="1"/>
    <col min="2" max="2" width="15.85546875" customWidth="1"/>
    <col min="3" max="3" width="14.140625" customWidth="1"/>
  </cols>
  <sheetData>
    <row r="1" spans="2:9" ht="15.75" thickTop="1" x14ac:dyDescent="0.25">
      <c r="B1" s="31" t="s">
        <v>26</v>
      </c>
      <c r="C1" s="32" t="s">
        <v>27</v>
      </c>
      <c r="D1" s="33" t="s">
        <v>14</v>
      </c>
      <c r="E1" s="33" t="s">
        <v>15</v>
      </c>
      <c r="F1" s="33" t="s">
        <v>16</v>
      </c>
      <c r="G1" s="33" t="s">
        <v>17</v>
      </c>
      <c r="H1" s="34" t="s">
        <v>18</v>
      </c>
    </row>
    <row r="2" spans="2:9" x14ac:dyDescent="0.25">
      <c r="B2" s="17">
        <v>43832</v>
      </c>
      <c r="C2" s="37">
        <v>0.3479976851851852</v>
      </c>
      <c r="D2" s="17" t="s">
        <v>21</v>
      </c>
      <c r="E2" s="35">
        <v>25</v>
      </c>
      <c r="F2" s="45">
        <v>5.64</v>
      </c>
      <c r="G2" s="17" t="s">
        <v>23</v>
      </c>
      <c r="H2" s="17" t="s">
        <v>24</v>
      </c>
    </row>
    <row r="3" spans="2:9" x14ac:dyDescent="0.25">
      <c r="B3" s="17">
        <v>43832</v>
      </c>
      <c r="C3" s="37">
        <v>0.35129629629629627</v>
      </c>
      <c r="D3" s="17" t="s">
        <v>21</v>
      </c>
      <c r="E3" s="35">
        <v>190</v>
      </c>
      <c r="F3" s="45">
        <v>5.64</v>
      </c>
      <c r="G3" s="17" t="s">
        <v>23</v>
      </c>
      <c r="H3" s="17" t="s">
        <v>24</v>
      </c>
      <c r="I3" s="1"/>
    </row>
    <row r="4" spans="2:9" x14ac:dyDescent="0.25">
      <c r="B4" s="17">
        <v>43832</v>
      </c>
      <c r="C4" s="37">
        <v>0.35912037037037042</v>
      </c>
      <c r="D4" s="17" t="s">
        <v>21</v>
      </c>
      <c r="E4" s="35">
        <v>985</v>
      </c>
      <c r="F4" s="45">
        <v>5.64</v>
      </c>
      <c r="G4" s="17" t="s">
        <v>23</v>
      </c>
      <c r="H4" s="17" t="s">
        <v>24</v>
      </c>
      <c r="I4" s="1"/>
    </row>
    <row r="5" spans="2:9" x14ac:dyDescent="0.25">
      <c r="B5" s="17">
        <v>43832</v>
      </c>
      <c r="C5" s="37">
        <v>0.41930555555555554</v>
      </c>
      <c r="D5" s="17" t="s">
        <v>21</v>
      </c>
      <c r="E5" s="35">
        <v>400</v>
      </c>
      <c r="F5" s="45">
        <v>5.67</v>
      </c>
      <c r="G5" s="17" t="s">
        <v>23</v>
      </c>
      <c r="H5" s="17" t="s">
        <v>24</v>
      </c>
      <c r="I5" s="1"/>
    </row>
    <row r="6" spans="2:9" x14ac:dyDescent="0.25">
      <c r="B6" s="17">
        <v>43832</v>
      </c>
      <c r="C6" s="37">
        <v>0.45718750000000002</v>
      </c>
      <c r="D6" s="17" t="s">
        <v>21</v>
      </c>
      <c r="E6" s="35">
        <v>2500</v>
      </c>
      <c r="F6" s="45">
        <v>5.72</v>
      </c>
      <c r="G6" s="17" t="s">
        <v>23</v>
      </c>
      <c r="H6" s="17" t="s">
        <v>24</v>
      </c>
      <c r="I6" s="1"/>
    </row>
    <row r="7" spans="2:9" x14ac:dyDescent="0.25">
      <c r="B7" s="17">
        <v>43832</v>
      </c>
      <c r="C7" s="37">
        <v>0.49937499999999996</v>
      </c>
      <c r="D7" s="17" t="s">
        <v>21</v>
      </c>
      <c r="E7" s="35">
        <v>1200</v>
      </c>
      <c r="F7" s="45">
        <v>5.7</v>
      </c>
      <c r="G7" s="17" t="s">
        <v>23</v>
      </c>
      <c r="H7" s="17" t="s">
        <v>24</v>
      </c>
      <c r="I7" s="1"/>
    </row>
    <row r="8" spans="2:9" x14ac:dyDescent="0.25">
      <c r="B8" s="17">
        <v>43832</v>
      </c>
      <c r="C8" s="37">
        <v>0.5080324074074074</v>
      </c>
      <c r="D8" s="17" t="s">
        <v>21</v>
      </c>
      <c r="E8" s="35">
        <v>200</v>
      </c>
      <c r="F8" s="45">
        <v>5.69</v>
      </c>
      <c r="G8" s="17" t="s">
        <v>23</v>
      </c>
      <c r="H8" s="17" t="s">
        <v>24</v>
      </c>
      <c r="I8" s="1"/>
    </row>
    <row r="9" spans="2:9" x14ac:dyDescent="0.25">
      <c r="B9" s="17">
        <v>43832</v>
      </c>
      <c r="C9" s="37">
        <v>0.51181712962962966</v>
      </c>
      <c r="D9" s="17" t="s">
        <v>21</v>
      </c>
      <c r="E9" s="35">
        <v>1</v>
      </c>
      <c r="F9" s="45">
        <v>5.69</v>
      </c>
      <c r="G9" s="17" t="s">
        <v>23</v>
      </c>
      <c r="H9" s="17" t="s">
        <v>24</v>
      </c>
      <c r="I9" s="1"/>
    </row>
    <row r="10" spans="2:9" x14ac:dyDescent="0.25">
      <c r="B10" s="17">
        <v>43832</v>
      </c>
      <c r="C10" s="37">
        <v>0.5119097222222222</v>
      </c>
      <c r="D10" s="17" t="s">
        <v>21</v>
      </c>
      <c r="E10" s="35">
        <v>1199</v>
      </c>
      <c r="F10" s="45">
        <v>5.69</v>
      </c>
      <c r="G10" s="17" t="s">
        <v>23</v>
      </c>
      <c r="H10" s="17" t="s">
        <v>24</v>
      </c>
      <c r="I10" s="1"/>
    </row>
    <row r="11" spans="2:9" x14ac:dyDescent="0.25">
      <c r="B11" s="17">
        <v>43832</v>
      </c>
      <c r="C11" s="37">
        <v>0.52038194444444441</v>
      </c>
      <c r="D11" s="17" t="s">
        <v>21</v>
      </c>
      <c r="E11" s="35">
        <v>1000</v>
      </c>
      <c r="F11" s="45">
        <v>5.67</v>
      </c>
      <c r="G11" s="17" t="s">
        <v>23</v>
      </c>
      <c r="H11" s="17" t="s">
        <v>24</v>
      </c>
    </row>
    <row r="12" spans="2:9" x14ac:dyDescent="0.25">
      <c r="B12" s="17">
        <v>43832</v>
      </c>
      <c r="C12" s="37">
        <v>0.53700231481481475</v>
      </c>
      <c r="D12" s="17" t="s">
        <v>21</v>
      </c>
      <c r="E12" s="35">
        <v>250</v>
      </c>
      <c r="F12" s="45">
        <v>5.67</v>
      </c>
      <c r="G12" s="17" t="s">
        <v>23</v>
      </c>
      <c r="H12" s="17" t="s">
        <v>24</v>
      </c>
    </row>
    <row r="13" spans="2:9" x14ac:dyDescent="0.25">
      <c r="B13" s="17">
        <v>43832</v>
      </c>
      <c r="C13" s="37">
        <v>0.53700231481481475</v>
      </c>
      <c r="D13" s="17" t="s">
        <v>21</v>
      </c>
      <c r="E13" s="35">
        <v>350</v>
      </c>
      <c r="F13" s="45">
        <v>5.67</v>
      </c>
      <c r="G13" s="17" t="s">
        <v>23</v>
      </c>
      <c r="H13" s="17" t="s">
        <v>24</v>
      </c>
    </row>
    <row r="14" spans="2:9" x14ac:dyDescent="0.25">
      <c r="B14" s="17">
        <v>43832</v>
      </c>
      <c r="C14" s="37">
        <v>0.53927083333333337</v>
      </c>
      <c r="D14" s="17" t="s">
        <v>21</v>
      </c>
      <c r="E14" s="35">
        <v>1000</v>
      </c>
      <c r="F14" s="45">
        <v>5.65</v>
      </c>
      <c r="G14" s="17" t="s">
        <v>23</v>
      </c>
      <c r="H14" s="17" t="s">
        <v>24</v>
      </c>
    </row>
    <row r="15" spans="2:9" x14ac:dyDescent="0.25">
      <c r="B15" s="17">
        <v>43832</v>
      </c>
      <c r="C15" s="37">
        <v>0.55344907407407407</v>
      </c>
      <c r="D15" s="17" t="s">
        <v>21</v>
      </c>
      <c r="E15" s="35">
        <v>700</v>
      </c>
      <c r="F15" s="45">
        <v>5.63</v>
      </c>
      <c r="G15" s="17" t="s">
        <v>23</v>
      </c>
      <c r="H15" s="17" t="s">
        <v>24</v>
      </c>
    </row>
    <row r="16" spans="2:9" x14ac:dyDescent="0.25">
      <c r="B16" s="17">
        <v>43832</v>
      </c>
      <c r="C16" s="37">
        <v>0.55353009259259256</v>
      </c>
      <c r="D16" s="17" t="s">
        <v>21</v>
      </c>
      <c r="E16" s="35">
        <v>667</v>
      </c>
      <c r="F16" s="45">
        <v>5.6</v>
      </c>
      <c r="G16" s="17" t="s">
        <v>23</v>
      </c>
      <c r="H16" s="17" t="s">
        <v>24</v>
      </c>
    </row>
    <row r="17" spans="1:8" x14ac:dyDescent="0.25">
      <c r="B17" s="17">
        <v>43832</v>
      </c>
      <c r="C17" s="37">
        <v>0.57422453703703702</v>
      </c>
      <c r="D17" s="17" t="s">
        <v>21</v>
      </c>
      <c r="E17" s="35">
        <v>70</v>
      </c>
      <c r="F17" s="45">
        <v>5.6</v>
      </c>
      <c r="G17" s="17" t="s">
        <v>23</v>
      </c>
      <c r="H17" s="17" t="s">
        <v>24</v>
      </c>
    </row>
    <row r="18" spans="1:8" x14ac:dyDescent="0.25">
      <c r="B18" s="17">
        <v>43832</v>
      </c>
      <c r="C18" s="37">
        <v>0.57428240740740744</v>
      </c>
      <c r="D18" s="17" t="s">
        <v>21</v>
      </c>
      <c r="E18" s="35">
        <v>235</v>
      </c>
      <c r="F18" s="45">
        <v>5.6</v>
      </c>
      <c r="G18" s="17" t="s">
        <v>23</v>
      </c>
      <c r="H18" s="17" t="s">
        <v>24</v>
      </c>
    </row>
    <row r="19" spans="1:8" x14ac:dyDescent="0.25">
      <c r="B19" s="17">
        <v>43832</v>
      </c>
      <c r="C19" s="37">
        <v>0.57445601851851846</v>
      </c>
      <c r="D19" s="17" t="s">
        <v>21</v>
      </c>
      <c r="E19" s="35">
        <v>28</v>
      </c>
      <c r="F19" s="45">
        <v>5.6</v>
      </c>
      <c r="G19" s="17" t="s">
        <v>23</v>
      </c>
      <c r="H19" s="17" t="s">
        <v>24</v>
      </c>
    </row>
    <row r="20" spans="1:8" x14ac:dyDescent="0.25">
      <c r="B20" s="17">
        <v>43832</v>
      </c>
      <c r="C20" s="37">
        <v>0.60945601851851849</v>
      </c>
      <c r="D20" s="17" t="s">
        <v>21</v>
      </c>
      <c r="E20" s="35">
        <v>800</v>
      </c>
      <c r="F20" s="45">
        <v>5.6</v>
      </c>
      <c r="G20" s="17" t="s">
        <v>23</v>
      </c>
      <c r="H20" s="17" t="s">
        <v>24</v>
      </c>
    </row>
    <row r="21" spans="1:8" x14ac:dyDescent="0.25">
      <c r="B21" s="17">
        <v>43832</v>
      </c>
      <c r="C21" s="37">
        <v>0.62613425925925925</v>
      </c>
      <c r="D21" s="17" t="s">
        <v>21</v>
      </c>
      <c r="E21" s="35">
        <v>417</v>
      </c>
      <c r="F21" s="45">
        <v>5.58</v>
      </c>
      <c r="G21" s="17" t="s">
        <v>23</v>
      </c>
      <c r="H21" s="17" t="s">
        <v>24</v>
      </c>
    </row>
    <row r="22" spans="1:8" x14ac:dyDescent="0.25">
      <c r="B22" s="17">
        <v>43832</v>
      </c>
      <c r="C22" s="37">
        <v>0.62613425925925925</v>
      </c>
      <c r="D22" s="17" t="s">
        <v>21</v>
      </c>
      <c r="E22" s="35">
        <v>283</v>
      </c>
      <c r="F22" s="45">
        <v>5.58</v>
      </c>
      <c r="G22" s="17" t="s">
        <v>23</v>
      </c>
      <c r="H22" s="17" t="s">
        <v>24</v>
      </c>
    </row>
    <row r="23" spans="1:8" x14ac:dyDescent="0.25">
      <c r="B23" s="17">
        <v>43832</v>
      </c>
      <c r="C23" s="37">
        <v>0.65004629629629629</v>
      </c>
      <c r="D23" s="17" t="s">
        <v>21</v>
      </c>
      <c r="E23" s="35">
        <v>900</v>
      </c>
      <c r="F23" s="45">
        <v>5.59</v>
      </c>
      <c r="G23" s="17" t="s">
        <v>23</v>
      </c>
      <c r="H23" s="17" t="s">
        <v>24</v>
      </c>
    </row>
    <row r="24" spans="1:8" x14ac:dyDescent="0.25">
      <c r="B24" s="17">
        <v>43832</v>
      </c>
      <c r="C24" s="37">
        <v>0.65973379629629625</v>
      </c>
      <c r="D24" s="17" t="s">
        <v>21</v>
      </c>
      <c r="E24" s="35">
        <v>800</v>
      </c>
      <c r="F24" s="45">
        <v>5.59</v>
      </c>
      <c r="G24" s="17" t="s">
        <v>23</v>
      </c>
      <c r="H24" s="17" t="s">
        <v>24</v>
      </c>
    </row>
    <row r="25" spans="1:8" x14ac:dyDescent="0.25">
      <c r="B25" s="17">
        <v>43832</v>
      </c>
      <c r="C25" s="37">
        <v>0.66999999999999993</v>
      </c>
      <c r="D25" s="17" t="s">
        <v>21</v>
      </c>
      <c r="E25" s="35">
        <v>1200</v>
      </c>
      <c r="F25" s="45">
        <v>5.59</v>
      </c>
      <c r="G25" s="17" t="s">
        <v>23</v>
      </c>
      <c r="H25" s="17" t="s">
        <v>24</v>
      </c>
    </row>
    <row r="26" spans="1:8" ht="15.75" thickBot="1" x14ac:dyDescent="0.3">
      <c r="B26" s="39">
        <v>43832</v>
      </c>
      <c r="C26" s="37">
        <v>0.69173611111111111</v>
      </c>
      <c r="D26" s="17" t="s">
        <v>21</v>
      </c>
      <c r="E26" s="35">
        <v>1550</v>
      </c>
      <c r="F26" s="45">
        <v>5.61</v>
      </c>
      <c r="G26" s="17" t="s">
        <v>23</v>
      </c>
      <c r="H26" s="17" t="s">
        <v>24</v>
      </c>
    </row>
    <row r="27" spans="1:8" ht="15.75" thickBot="1" x14ac:dyDescent="0.3">
      <c r="A27" s="10" t="s">
        <v>31</v>
      </c>
      <c r="B27" s="46">
        <v>43832</v>
      </c>
      <c r="C27" s="13"/>
      <c r="D27" s="13" t="s">
        <v>25</v>
      </c>
      <c r="E27" s="15">
        <f>SUM(E2:E26)</f>
        <v>16950</v>
      </c>
      <c r="F27" s="36">
        <v>5.6459000000000001</v>
      </c>
      <c r="G27" s="14" t="s">
        <v>19</v>
      </c>
      <c r="H27" s="14" t="s">
        <v>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activeCell="C39" sqref="C39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31" t="s">
        <v>26</v>
      </c>
      <c r="C1" s="32" t="s">
        <v>27</v>
      </c>
      <c r="D1" s="33" t="s">
        <v>14</v>
      </c>
      <c r="E1" s="33" t="s">
        <v>15</v>
      </c>
      <c r="F1" s="33" t="s">
        <v>16</v>
      </c>
      <c r="G1" s="33" t="s">
        <v>17</v>
      </c>
      <c r="H1" s="34" t="s">
        <v>18</v>
      </c>
    </row>
    <row r="2" spans="2:30" x14ac:dyDescent="0.25">
      <c r="B2" s="17">
        <v>43833</v>
      </c>
      <c r="C2" s="38">
        <v>0.34163194444444445</v>
      </c>
      <c r="D2" s="17" t="s">
        <v>21</v>
      </c>
      <c r="E2" s="35">
        <v>1000</v>
      </c>
      <c r="F2" s="43">
        <v>5.58</v>
      </c>
      <c r="G2" s="17" t="s">
        <v>23</v>
      </c>
      <c r="H2" s="17" t="s">
        <v>24</v>
      </c>
      <c r="M2" s="30"/>
      <c r="Y2" s="30"/>
      <c r="AD2" s="30"/>
    </row>
    <row r="3" spans="2:30" x14ac:dyDescent="0.25">
      <c r="B3" s="17">
        <v>43833</v>
      </c>
      <c r="C3" s="38">
        <v>0.34834490740740742</v>
      </c>
      <c r="D3" s="17" t="s">
        <v>21</v>
      </c>
      <c r="E3" s="35">
        <v>1000</v>
      </c>
      <c r="F3" s="43">
        <v>5.54</v>
      </c>
      <c r="G3" s="17" t="s">
        <v>23</v>
      </c>
      <c r="H3" s="17" t="s">
        <v>24</v>
      </c>
      <c r="M3" s="30"/>
      <c r="Y3" s="30"/>
      <c r="AD3" s="30"/>
    </row>
    <row r="4" spans="2:30" x14ac:dyDescent="0.25">
      <c r="B4" s="17">
        <v>43833</v>
      </c>
      <c r="C4" s="38">
        <v>0.37831018518518517</v>
      </c>
      <c r="D4" s="17" t="s">
        <v>21</v>
      </c>
      <c r="E4" s="35">
        <v>479</v>
      </c>
      <c r="F4" s="43">
        <v>5.52</v>
      </c>
      <c r="G4" s="17" t="s">
        <v>23</v>
      </c>
      <c r="H4" s="17" t="s">
        <v>24</v>
      </c>
      <c r="M4" s="30"/>
      <c r="Y4" s="30"/>
      <c r="AD4" s="30"/>
    </row>
    <row r="5" spans="2:30" x14ac:dyDescent="0.25">
      <c r="B5" s="17">
        <v>43833</v>
      </c>
      <c r="C5" s="38">
        <v>0.37836805555555553</v>
      </c>
      <c r="D5" s="17" t="s">
        <v>21</v>
      </c>
      <c r="E5" s="35">
        <v>121</v>
      </c>
      <c r="F5" s="43">
        <v>5.52</v>
      </c>
      <c r="G5" s="17" t="s">
        <v>23</v>
      </c>
      <c r="H5" s="17" t="s">
        <v>24</v>
      </c>
      <c r="M5" s="30"/>
      <c r="Y5" s="30"/>
      <c r="AD5" s="30"/>
    </row>
    <row r="6" spans="2:30" x14ac:dyDescent="0.25">
      <c r="B6" s="17">
        <v>43833</v>
      </c>
      <c r="C6" s="38">
        <v>0.3790972222222222</v>
      </c>
      <c r="D6" s="17" t="s">
        <v>21</v>
      </c>
      <c r="E6" s="35">
        <v>1000</v>
      </c>
      <c r="F6" s="43">
        <v>5.5</v>
      </c>
      <c r="G6" s="17" t="s">
        <v>23</v>
      </c>
      <c r="H6" s="17" t="s">
        <v>24</v>
      </c>
      <c r="M6" s="30"/>
      <c r="Y6" s="30"/>
      <c r="AD6" s="30"/>
    </row>
    <row r="7" spans="2:30" x14ac:dyDescent="0.25">
      <c r="B7" s="17">
        <v>43833</v>
      </c>
      <c r="C7" s="38">
        <v>0.42861111111111111</v>
      </c>
      <c r="D7" s="17" t="s">
        <v>21</v>
      </c>
      <c r="E7" s="35">
        <v>400</v>
      </c>
      <c r="F7" s="43">
        <v>5.49</v>
      </c>
      <c r="G7" s="17" t="s">
        <v>23</v>
      </c>
      <c r="H7" s="17" t="s">
        <v>24</v>
      </c>
      <c r="M7" s="30"/>
      <c r="Y7" s="30"/>
      <c r="AD7" s="30"/>
    </row>
    <row r="8" spans="2:30" x14ac:dyDescent="0.25">
      <c r="B8" s="17">
        <v>43833</v>
      </c>
      <c r="C8" s="38">
        <v>0.44998842592592592</v>
      </c>
      <c r="D8" s="17" t="s">
        <v>21</v>
      </c>
      <c r="E8" s="35">
        <v>600</v>
      </c>
      <c r="F8" s="43">
        <v>5.5</v>
      </c>
      <c r="G8" s="17" t="s">
        <v>23</v>
      </c>
      <c r="H8" s="17" t="s">
        <v>24</v>
      </c>
      <c r="M8" s="30"/>
      <c r="Y8" s="30"/>
      <c r="AD8" s="30"/>
    </row>
    <row r="9" spans="2:30" x14ac:dyDescent="0.25">
      <c r="B9" s="17">
        <v>43833</v>
      </c>
      <c r="C9" s="38">
        <v>0.46574074074074073</v>
      </c>
      <c r="D9" s="17" t="s">
        <v>21</v>
      </c>
      <c r="E9" s="35">
        <v>1200</v>
      </c>
      <c r="F9" s="43">
        <v>5.49</v>
      </c>
      <c r="G9" s="17" t="s">
        <v>23</v>
      </c>
      <c r="H9" s="17" t="s">
        <v>24</v>
      </c>
      <c r="M9" s="30"/>
      <c r="Y9" s="30"/>
      <c r="AD9" s="30"/>
    </row>
    <row r="10" spans="2:30" x14ac:dyDescent="0.25">
      <c r="B10" s="17">
        <v>43833</v>
      </c>
      <c r="C10" s="38">
        <v>0.50905092592592593</v>
      </c>
      <c r="D10" s="17" t="s">
        <v>21</v>
      </c>
      <c r="E10" s="35">
        <v>2000</v>
      </c>
      <c r="F10" s="43">
        <v>5.52</v>
      </c>
      <c r="G10" s="17" t="s">
        <v>23</v>
      </c>
      <c r="H10" s="17" t="s">
        <v>24</v>
      </c>
      <c r="M10" s="30"/>
      <c r="Y10" s="30"/>
      <c r="AD10" s="30"/>
    </row>
    <row r="11" spans="2:30" x14ac:dyDescent="0.25">
      <c r="B11" s="17">
        <v>43833</v>
      </c>
      <c r="C11" s="38">
        <v>0.54574074074074075</v>
      </c>
      <c r="D11" s="17" t="s">
        <v>21</v>
      </c>
      <c r="E11" s="35">
        <v>812</v>
      </c>
      <c r="F11" s="43">
        <v>5.53</v>
      </c>
      <c r="G11" s="17" t="s">
        <v>23</v>
      </c>
      <c r="H11" s="17" t="s">
        <v>24</v>
      </c>
      <c r="M11" s="30"/>
      <c r="Y11" s="30"/>
      <c r="AD11" s="30"/>
    </row>
    <row r="12" spans="2:30" x14ac:dyDescent="0.25">
      <c r="B12" s="17">
        <v>43833</v>
      </c>
      <c r="C12" s="38">
        <v>0.54853009259259256</v>
      </c>
      <c r="D12" s="17" t="s">
        <v>21</v>
      </c>
      <c r="E12" s="35">
        <v>126</v>
      </c>
      <c r="F12" s="43">
        <v>5.53</v>
      </c>
      <c r="G12" s="17" t="s">
        <v>23</v>
      </c>
      <c r="H12" s="17" t="s">
        <v>24</v>
      </c>
      <c r="M12" s="30"/>
      <c r="Y12" s="30"/>
      <c r="AD12" s="30"/>
    </row>
    <row r="13" spans="2:30" x14ac:dyDescent="0.25">
      <c r="B13" s="17">
        <v>43833</v>
      </c>
      <c r="C13" s="38">
        <v>0.56177083333333333</v>
      </c>
      <c r="D13" s="17" t="s">
        <v>21</v>
      </c>
      <c r="E13" s="35">
        <v>30</v>
      </c>
      <c r="F13" s="43">
        <v>5.53</v>
      </c>
      <c r="G13" s="17" t="s">
        <v>23</v>
      </c>
      <c r="H13" s="17" t="s">
        <v>24</v>
      </c>
      <c r="M13" s="30"/>
      <c r="Y13" s="30"/>
      <c r="AD13" s="30"/>
    </row>
    <row r="14" spans="2:30" x14ac:dyDescent="0.25">
      <c r="B14" s="17">
        <v>43833</v>
      </c>
      <c r="C14" s="38">
        <v>0.58888888888888891</v>
      </c>
      <c r="D14" s="17" t="s">
        <v>21</v>
      </c>
      <c r="E14" s="35">
        <v>154</v>
      </c>
      <c r="F14" s="43">
        <v>5.56</v>
      </c>
      <c r="G14" s="17" t="s">
        <v>23</v>
      </c>
      <c r="H14" s="17" t="s">
        <v>24</v>
      </c>
      <c r="M14" s="30"/>
      <c r="Y14" s="30"/>
      <c r="AD14" s="30"/>
    </row>
    <row r="15" spans="2:30" x14ac:dyDescent="0.25">
      <c r="B15" s="17">
        <v>43833</v>
      </c>
      <c r="C15" s="38">
        <v>0.58888888888888891</v>
      </c>
      <c r="D15" s="17" t="s">
        <v>21</v>
      </c>
      <c r="E15" s="35">
        <v>646</v>
      </c>
      <c r="F15" s="43">
        <v>5.56</v>
      </c>
      <c r="G15" s="17" t="s">
        <v>23</v>
      </c>
      <c r="H15" s="17" t="s">
        <v>24</v>
      </c>
    </row>
    <row r="16" spans="2:30" x14ac:dyDescent="0.25">
      <c r="B16" s="17">
        <v>43833</v>
      </c>
      <c r="C16" s="38">
        <v>0.60650462962962959</v>
      </c>
      <c r="D16" s="17" t="s">
        <v>21</v>
      </c>
      <c r="E16" s="35">
        <v>332</v>
      </c>
      <c r="F16" s="43">
        <v>5.55</v>
      </c>
      <c r="G16" s="17" t="s">
        <v>23</v>
      </c>
      <c r="H16" s="17" t="s">
        <v>24</v>
      </c>
    </row>
    <row r="17" spans="1:8" x14ac:dyDescent="0.25">
      <c r="B17" s="17">
        <v>43833</v>
      </c>
      <c r="C17" s="38">
        <v>0.63931712962962961</v>
      </c>
      <c r="D17" s="17" t="s">
        <v>21</v>
      </c>
      <c r="E17" s="35">
        <v>1000</v>
      </c>
      <c r="F17" s="43">
        <v>5.61</v>
      </c>
      <c r="G17" s="17" t="s">
        <v>23</v>
      </c>
      <c r="H17" s="17" t="s">
        <v>24</v>
      </c>
    </row>
    <row r="18" spans="1:8" x14ac:dyDescent="0.25">
      <c r="B18" s="17">
        <v>43833</v>
      </c>
      <c r="C18" s="38">
        <v>0.67628472222222225</v>
      </c>
      <c r="D18" s="17" t="s">
        <v>21</v>
      </c>
      <c r="E18" s="35">
        <v>409</v>
      </c>
      <c r="F18" s="44">
        <v>5.62</v>
      </c>
      <c r="G18" s="17" t="s">
        <v>23</v>
      </c>
      <c r="H18" s="17" t="s">
        <v>24</v>
      </c>
    </row>
    <row r="19" spans="1:8" x14ac:dyDescent="0.25">
      <c r="B19" s="17">
        <v>43833</v>
      </c>
      <c r="C19" s="38">
        <v>0.67638888888888893</v>
      </c>
      <c r="D19" s="17" t="s">
        <v>21</v>
      </c>
      <c r="E19" s="35">
        <v>125</v>
      </c>
      <c r="F19" s="43">
        <v>5.62</v>
      </c>
      <c r="G19" s="17" t="s">
        <v>23</v>
      </c>
      <c r="H19" s="17" t="s">
        <v>24</v>
      </c>
    </row>
    <row r="20" spans="1:8" x14ac:dyDescent="0.25">
      <c r="B20" s="17">
        <v>43833</v>
      </c>
      <c r="C20" s="38">
        <v>0.67638888888888893</v>
      </c>
      <c r="D20" s="17" t="s">
        <v>21</v>
      </c>
      <c r="E20" s="35">
        <v>1266</v>
      </c>
      <c r="F20" s="43">
        <v>5.62</v>
      </c>
      <c r="G20" s="17" t="s">
        <v>23</v>
      </c>
      <c r="H20" s="17" t="s">
        <v>24</v>
      </c>
    </row>
    <row r="21" spans="1:8" x14ac:dyDescent="0.25">
      <c r="B21" s="17">
        <v>43833</v>
      </c>
      <c r="C21" s="38">
        <v>0.67769675925925921</v>
      </c>
      <c r="D21" s="17" t="s">
        <v>21</v>
      </c>
      <c r="E21" s="35">
        <v>17</v>
      </c>
      <c r="F21" s="43">
        <v>5.61</v>
      </c>
      <c r="G21" s="17" t="s">
        <v>23</v>
      </c>
      <c r="H21" s="17" t="s">
        <v>24</v>
      </c>
    </row>
    <row r="22" spans="1:8" x14ac:dyDescent="0.25">
      <c r="B22" s="17">
        <v>43833</v>
      </c>
      <c r="C22" s="38">
        <v>0.68582175925925926</v>
      </c>
      <c r="D22" s="17" t="s">
        <v>21</v>
      </c>
      <c r="E22" s="35">
        <v>1783</v>
      </c>
      <c r="F22" s="43">
        <v>5.61</v>
      </c>
      <c r="G22" s="17" t="s">
        <v>23</v>
      </c>
      <c r="H22" s="17" t="s">
        <v>24</v>
      </c>
    </row>
    <row r="23" spans="1:8" ht="15.75" thickBot="1" x14ac:dyDescent="0.3">
      <c r="B23" s="39">
        <v>43833</v>
      </c>
      <c r="C23" s="40">
        <v>0.68614583333333334</v>
      </c>
      <c r="D23" s="17" t="s">
        <v>21</v>
      </c>
      <c r="E23" s="35">
        <v>1000</v>
      </c>
      <c r="F23" s="43">
        <v>5.61</v>
      </c>
      <c r="G23" s="17" t="s">
        <v>23</v>
      </c>
      <c r="H23" s="17" t="s">
        <v>24</v>
      </c>
    </row>
    <row r="24" spans="1:8" ht="15.75" thickBot="1" x14ac:dyDescent="0.3">
      <c r="A24" s="10" t="s">
        <v>32</v>
      </c>
      <c r="B24" s="41">
        <v>43833</v>
      </c>
      <c r="C24" s="42"/>
      <c r="D24" s="13" t="s">
        <v>25</v>
      </c>
      <c r="E24" s="15">
        <f>SUM(E2:E23)</f>
        <v>15500</v>
      </c>
      <c r="F24" s="36">
        <v>5.5570000000000004</v>
      </c>
      <c r="G24" s="14" t="s">
        <v>19</v>
      </c>
      <c r="H24" s="14" t="s">
        <v>20</v>
      </c>
    </row>
    <row r="25" spans="1:8" x14ac:dyDescent="0.25">
      <c r="D25" s="16"/>
    </row>
    <row r="26" spans="1:8" x14ac:dyDescent="0.25">
      <c r="D26" s="16"/>
    </row>
    <row r="27" spans="1:8" x14ac:dyDescent="0.25">
      <c r="D27" s="16"/>
    </row>
    <row r="28" spans="1:8" x14ac:dyDescent="0.25">
      <c r="D28" s="16"/>
    </row>
    <row r="29" spans="1:8" x14ac:dyDescent="0.25">
      <c r="D29" s="16"/>
    </row>
    <row r="31" spans="1:8" x14ac:dyDescent="0.25">
      <c r="D31" s="16"/>
    </row>
    <row r="32" spans="1:8" x14ac:dyDescent="0.25">
      <c r="D32" s="16"/>
    </row>
    <row r="33" spans="4:4" x14ac:dyDescent="0.25">
      <c r="D33" s="16"/>
    </row>
    <row r="34" spans="4:4" x14ac:dyDescent="0.25">
      <c r="D34" s="16"/>
    </row>
    <row r="35" spans="4:4" x14ac:dyDescent="0.25">
      <c r="D35" s="16"/>
    </row>
    <row r="36" spans="4:4" x14ac:dyDescent="0.25">
      <c r="D36" s="16"/>
    </row>
    <row r="37" spans="4:4" x14ac:dyDescent="0.25">
      <c r="D37" s="16"/>
    </row>
    <row r="38" spans="4:4" x14ac:dyDescent="0.25">
      <c r="D38" s="16"/>
    </row>
    <row r="39" spans="4:4" x14ac:dyDescent="0.25">
      <c r="D39" s="16"/>
    </row>
    <row r="40" spans="4:4" x14ac:dyDescent="0.25">
      <c r="D40" s="16"/>
    </row>
    <row r="41" spans="4:4" x14ac:dyDescent="0.25">
      <c r="D41" s="16"/>
    </row>
    <row r="42" spans="4:4" x14ac:dyDescent="0.25">
      <c r="D42" s="16"/>
    </row>
    <row r="43" spans="4:4" x14ac:dyDescent="0.25">
      <c r="D43" s="16"/>
    </row>
    <row r="44" spans="4:4" x14ac:dyDescent="0.25">
      <c r="D44" s="16"/>
    </row>
    <row r="45" spans="4:4" x14ac:dyDescent="0.25">
      <c r="D45" s="16"/>
    </row>
    <row r="46" spans="4:4" x14ac:dyDescent="0.25">
      <c r="D46" s="16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E39" sqref="E39"/>
    </sheetView>
  </sheetViews>
  <sheetFormatPr baseColWidth="10" defaultColWidth="9.140625" defaultRowHeight="15" x14ac:dyDescent="0.25"/>
  <cols>
    <col min="1" max="1" width="34.140625" customWidth="1"/>
    <col min="2" max="2" width="14.5703125" customWidth="1"/>
    <col min="3" max="3" width="19.140625" customWidth="1"/>
    <col min="4" max="4" width="18.85546875" customWidth="1"/>
    <col min="5" max="6" width="10.85546875" customWidth="1"/>
  </cols>
  <sheetData>
    <row r="1" spans="1:8" ht="15.75" thickTop="1" x14ac:dyDescent="0.25">
      <c r="A1" s="1"/>
      <c r="B1" s="47" t="s">
        <v>26</v>
      </c>
      <c r="C1" s="19" t="s">
        <v>27</v>
      </c>
      <c r="D1" s="32" t="s">
        <v>14</v>
      </c>
      <c r="E1" s="33" t="s">
        <v>15</v>
      </c>
      <c r="F1" s="33" t="s">
        <v>16</v>
      </c>
      <c r="G1" s="33" t="s">
        <v>17</v>
      </c>
      <c r="H1" s="34" t="s">
        <v>18</v>
      </c>
    </row>
    <row r="2" spans="1:8" x14ac:dyDescent="0.25">
      <c r="A2" s="1"/>
      <c r="B2" s="48">
        <v>43836</v>
      </c>
      <c r="C2" s="50">
        <v>43836.388842592591</v>
      </c>
      <c r="D2" s="49" t="s">
        <v>21</v>
      </c>
      <c r="E2" s="51">
        <v>450</v>
      </c>
      <c r="F2" s="51">
        <v>5.63</v>
      </c>
      <c r="G2" s="17" t="s">
        <v>23</v>
      </c>
      <c r="H2" s="17" t="s">
        <v>24</v>
      </c>
    </row>
    <row r="3" spans="1:8" x14ac:dyDescent="0.25">
      <c r="A3" s="1"/>
      <c r="B3" s="48">
        <v>43836</v>
      </c>
      <c r="C3" s="50">
        <v>43836.398020833331</v>
      </c>
      <c r="D3" s="49" t="s">
        <v>21</v>
      </c>
      <c r="E3" s="51">
        <v>450</v>
      </c>
      <c r="F3" s="51">
        <v>5.61</v>
      </c>
      <c r="G3" s="17" t="s">
        <v>23</v>
      </c>
      <c r="H3" s="17" t="s">
        <v>24</v>
      </c>
    </row>
    <row r="4" spans="1:8" x14ac:dyDescent="0.25">
      <c r="A4" s="1"/>
      <c r="B4" s="48">
        <v>43836</v>
      </c>
      <c r="C4" s="50">
        <v>43836.399525462963</v>
      </c>
      <c r="D4" s="49" t="s">
        <v>21</v>
      </c>
      <c r="E4" s="51">
        <v>500</v>
      </c>
      <c r="F4" s="51">
        <v>5.6</v>
      </c>
      <c r="G4" s="17" t="s">
        <v>23</v>
      </c>
      <c r="H4" s="17" t="s">
        <v>24</v>
      </c>
    </row>
    <row r="5" spans="1:8" x14ac:dyDescent="0.25">
      <c r="A5" s="1"/>
      <c r="B5" s="48">
        <v>43836</v>
      </c>
      <c r="C5" s="50">
        <v>43836.401736111111</v>
      </c>
      <c r="D5" s="49" t="s">
        <v>21</v>
      </c>
      <c r="E5" s="51">
        <v>450</v>
      </c>
      <c r="F5" s="51">
        <v>5.58</v>
      </c>
      <c r="G5" s="17" t="s">
        <v>23</v>
      </c>
      <c r="H5" s="17" t="s">
        <v>24</v>
      </c>
    </row>
    <row r="6" spans="1:8" x14ac:dyDescent="0.25">
      <c r="A6" s="1"/>
      <c r="B6" s="48">
        <v>43836</v>
      </c>
      <c r="C6" s="50">
        <v>43836.402199074073</v>
      </c>
      <c r="D6" s="49" t="s">
        <v>21</v>
      </c>
      <c r="E6" s="51">
        <v>1242</v>
      </c>
      <c r="F6" s="51">
        <v>5.57</v>
      </c>
      <c r="G6" s="17" t="s">
        <v>23</v>
      </c>
      <c r="H6" s="17" t="s">
        <v>24</v>
      </c>
    </row>
    <row r="7" spans="1:8" x14ac:dyDescent="0.25">
      <c r="A7" s="1"/>
      <c r="B7" s="48">
        <v>43836</v>
      </c>
      <c r="C7" s="50">
        <v>43836.402199074073</v>
      </c>
      <c r="D7" s="49" t="s">
        <v>21</v>
      </c>
      <c r="E7" s="51">
        <v>258</v>
      </c>
      <c r="F7" s="51">
        <v>5.57</v>
      </c>
      <c r="G7" s="17" t="s">
        <v>23</v>
      </c>
      <c r="H7" s="17" t="s">
        <v>24</v>
      </c>
    </row>
    <row r="8" spans="1:8" s="1" customFormat="1" x14ac:dyDescent="0.25">
      <c r="B8" s="48">
        <v>43836</v>
      </c>
      <c r="C8" s="50">
        <v>43836.476342592592</v>
      </c>
      <c r="D8" s="49" t="s">
        <v>21</v>
      </c>
      <c r="E8" s="51">
        <v>761</v>
      </c>
      <c r="F8" s="51">
        <v>5.59</v>
      </c>
      <c r="G8" s="17" t="s">
        <v>23</v>
      </c>
      <c r="H8" s="17" t="s">
        <v>24</v>
      </c>
    </row>
    <row r="9" spans="1:8" s="1" customFormat="1" x14ac:dyDescent="0.25">
      <c r="B9" s="48">
        <v>43836</v>
      </c>
      <c r="C9" s="50">
        <v>43836.476342592592</v>
      </c>
      <c r="D9" s="49" t="s">
        <v>21</v>
      </c>
      <c r="E9" s="51">
        <v>239</v>
      </c>
      <c r="F9" s="51">
        <v>5.59</v>
      </c>
      <c r="G9" s="17" t="s">
        <v>23</v>
      </c>
      <c r="H9" s="17" t="s">
        <v>24</v>
      </c>
    </row>
    <row r="10" spans="1:8" s="1" customFormat="1" x14ac:dyDescent="0.25">
      <c r="B10" s="48">
        <v>43836</v>
      </c>
      <c r="C10" s="50">
        <v>43836.518541666665</v>
      </c>
      <c r="D10" s="49" t="s">
        <v>21</v>
      </c>
      <c r="E10" s="51">
        <v>3757</v>
      </c>
      <c r="F10" s="51">
        <v>5.6</v>
      </c>
      <c r="G10" s="17" t="s">
        <v>23</v>
      </c>
      <c r="H10" s="17" t="s">
        <v>24</v>
      </c>
    </row>
    <row r="11" spans="1:8" s="1" customFormat="1" x14ac:dyDescent="0.25">
      <c r="B11" s="48">
        <v>43836</v>
      </c>
      <c r="C11" s="50">
        <v>43836.521574074075</v>
      </c>
      <c r="D11" s="49" t="s">
        <v>21</v>
      </c>
      <c r="E11" s="51">
        <v>1500</v>
      </c>
      <c r="F11" s="51">
        <v>5.59</v>
      </c>
      <c r="G11" s="17" t="s">
        <v>23</v>
      </c>
      <c r="H11" s="17" t="s">
        <v>24</v>
      </c>
    </row>
    <row r="12" spans="1:8" s="1" customFormat="1" x14ac:dyDescent="0.25">
      <c r="B12" s="48">
        <v>43836</v>
      </c>
      <c r="C12" s="50">
        <v>43836.575567129628</v>
      </c>
      <c r="D12" s="49" t="s">
        <v>21</v>
      </c>
      <c r="E12" s="51">
        <v>373</v>
      </c>
      <c r="F12" s="51">
        <v>5.58</v>
      </c>
      <c r="G12" s="17" t="s">
        <v>23</v>
      </c>
      <c r="H12" s="17" t="s">
        <v>24</v>
      </c>
    </row>
    <row r="13" spans="1:8" s="1" customFormat="1" x14ac:dyDescent="0.25">
      <c r="B13" s="48">
        <v>43836</v>
      </c>
      <c r="C13" s="50">
        <v>43836.595451388886</v>
      </c>
      <c r="D13" s="49" t="s">
        <v>21</v>
      </c>
      <c r="E13" s="51">
        <v>293</v>
      </c>
      <c r="F13" s="51">
        <v>5.58</v>
      </c>
      <c r="G13" s="17" t="s">
        <v>23</v>
      </c>
      <c r="H13" s="17" t="s">
        <v>24</v>
      </c>
    </row>
    <row r="14" spans="1:8" s="1" customFormat="1" x14ac:dyDescent="0.25">
      <c r="B14" s="48">
        <v>43836</v>
      </c>
      <c r="C14" s="50">
        <v>43836.595451388886</v>
      </c>
      <c r="D14" s="49" t="s">
        <v>21</v>
      </c>
      <c r="E14" s="51">
        <v>497</v>
      </c>
      <c r="F14" s="51">
        <v>5.58</v>
      </c>
      <c r="G14" s="17" t="s">
        <v>23</v>
      </c>
      <c r="H14" s="17" t="s">
        <v>24</v>
      </c>
    </row>
    <row r="15" spans="1:8" x14ac:dyDescent="0.25">
      <c r="A15" s="1"/>
      <c r="B15" s="48">
        <v>43836</v>
      </c>
      <c r="C15" s="50">
        <v>43836.595451388886</v>
      </c>
      <c r="D15" s="49" t="s">
        <v>21</v>
      </c>
      <c r="E15" s="51">
        <v>337</v>
      </c>
      <c r="F15" s="51">
        <v>5.58</v>
      </c>
      <c r="G15" s="17" t="s">
        <v>23</v>
      </c>
      <c r="H15" s="17" t="s">
        <v>24</v>
      </c>
    </row>
    <row r="16" spans="1:8" x14ac:dyDescent="0.25">
      <c r="A16" s="1"/>
      <c r="B16" s="48">
        <v>43836</v>
      </c>
      <c r="C16" s="50">
        <v>43836.630173611113</v>
      </c>
      <c r="D16" s="49" t="s">
        <v>21</v>
      </c>
      <c r="E16" s="51">
        <v>495</v>
      </c>
      <c r="F16" s="51">
        <v>5.56</v>
      </c>
      <c r="G16" s="17" t="s">
        <v>23</v>
      </c>
      <c r="H16" s="17" t="s">
        <v>24</v>
      </c>
    </row>
    <row r="17" spans="1:8" x14ac:dyDescent="0.25">
      <c r="A17" s="1"/>
      <c r="B17" s="48">
        <v>43836</v>
      </c>
      <c r="C17" s="50">
        <v>43836.630173611113</v>
      </c>
      <c r="D17" s="49" t="s">
        <v>21</v>
      </c>
      <c r="E17" s="51">
        <v>505</v>
      </c>
      <c r="F17" s="51">
        <v>5.56</v>
      </c>
      <c r="G17" s="17" t="s">
        <v>23</v>
      </c>
      <c r="H17" s="17" t="s">
        <v>24</v>
      </c>
    </row>
    <row r="18" spans="1:8" x14ac:dyDescent="0.25">
      <c r="A18" s="1"/>
      <c r="B18" s="48">
        <v>43836</v>
      </c>
      <c r="C18" s="50">
        <v>43836.638506944444</v>
      </c>
      <c r="D18" s="49" t="s">
        <v>21</v>
      </c>
      <c r="E18" s="51">
        <v>81</v>
      </c>
      <c r="F18" s="51">
        <v>5.55</v>
      </c>
      <c r="G18" s="17" t="s">
        <v>23</v>
      </c>
      <c r="H18" s="17" t="s">
        <v>24</v>
      </c>
    </row>
    <row r="19" spans="1:8" x14ac:dyDescent="0.25">
      <c r="A19" s="1"/>
      <c r="B19" s="48">
        <v>43836</v>
      </c>
      <c r="C19" s="50">
        <v>43836.638506944444</v>
      </c>
      <c r="D19" s="49" t="s">
        <v>21</v>
      </c>
      <c r="E19" s="51">
        <v>86</v>
      </c>
      <c r="F19" s="51">
        <v>5.55</v>
      </c>
      <c r="G19" s="17" t="s">
        <v>23</v>
      </c>
      <c r="H19" s="17" t="s">
        <v>24</v>
      </c>
    </row>
    <row r="20" spans="1:8" x14ac:dyDescent="0.25">
      <c r="A20" s="1"/>
      <c r="B20" s="48">
        <v>43836</v>
      </c>
      <c r="C20" s="50">
        <v>43836.638506944444</v>
      </c>
      <c r="D20" s="49" t="s">
        <v>21</v>
      </c>
      <c r="E20" s="51">
        <v>351</v>
      </c>
      <c r="F20" s="51">
        <v>5.55</v>
      </c>
      <c r="G20" s="17" t="s">
        <v>23</v>
      </c>
      <c r="H20" s="17" t="s">
        <v>24</v>
      </c>
    </row>
    <row r="21" spans="1:8" x14ac:dyDescent="0.25">
      <c r="A21" s="1"/>
      <c r="B21" s="48">
        <v>43836</v>
      </c>
      <c r="C21" s="50">
        <v>43836.638506944444</v>
      </c>
      <c r="D21" s="49" t="s">
        <v>21</v>
      </c>
      <c r="E21" s="51">
        <v>132</v>
      </c>
      <c r="F21" s="51">
        <v>5.55</v>
      </c>
      <c r="G21" s="17" t="s">
        <v>23</v>
      </c>
      <c r="H21" s="17" t="s">
        <v>24</v>
      </c>
    </row>
    <row r="22" spans="1:8" x14ac:dyDescent="0.25">
      <c r="A22" s="1"/>
      <c r="B22" s="48">
        <v>43836</v>
      </c>
      <c r="C22" s="50">
        <v>43836.709965277776</v>
      </c>
      <c r="D22" s="49" t="s">
        <v>21</v>
      </c>
      <c r="E22" s="51">
        <v>400</v>
      </c>
      <c r="F22" s="51">
        <v>5.58</v>
      </c>
      <c r="G22" s="17" t="s">
        <v>23</v>
      </c>
      <c r="H22" s="17" t="s">
        <v>24</v>
      </c>
    </row>
    <row r="23" spans="1:8" x14ac:dyDescent="0.25">
      <c r="A23" s="1"/>
      <c r="B23" s="48">
        <v>43836</v>
      </c>
      <c r="C23" s="50">
        <v>43836.711840277778</v>
      </c>
      <c r="D23" s="49" t="s">
        <v>21</v>
      </c>
      <c r="E23" s="51">
        <v>400</v>
      </c>
      <c r="F23" s="51">
        <v>5.59</v>
      </c>
      <c r="G23" s="17" t="s">
        <v>23</v>
      </c>
      <c r="H23" s="17" t="s">
        <v>24</v>
      </c>
    </row>
    <row r="24" spans="1:8" x14ac:dyDescent="0.25">
      <c r="A24" s="1"/>
      <c r="B24" s="48">
        <v>43836</v>
      </c>
      <c r="C24" s="50">
        <v>43836.716851851852</v>
      </c>
      <c r="D24" s="49" t="s">
        <v>21</v>
      </c>
      <c r="E24" s="51">
        <v>1100</v>
      </c>
      <c r="F24" s="51">
        <v>5.58</v>
      </c>
      <c r="G24" s="17" t="s">
        <v>23</v>
      </c>
      <c r="H24" s="17" t="s">
        <v>24</v>
      </c>
    </row>
    <row r="25" spans="1:8" x14ac:dyDescent="0.25">
      <c r="A25" s="1"/>
      <c r="B25" s="48">
        <v>43836</v>
      </c>
      <c r="C25" s="50">
        <v>43836.719293981485</v>
      </c>
      <c r="D25" s="49" t="s">
        <v>21</v>
      </c>
      <c r="E25" s="51">
        <v>447</v>
      </c>
      <c r="F25" s="51">
        <v>5.56</v>
      </c>
      <c r="G25" s="17" t="s">
        <v>23</v>
      </c>
      <c r="H25" s="17" t="s">
        <v>24</v>
      </c>
    </row>
    <row r="26" spans="1:8" x14ac:dyDescent="0.25">
      <c r="A26" s="1"/>
      <c r="B26" s="48">
        <v>43836</v>
      </c>
      <c r="C26" s="50">
        <v>43836.721759259257</v>
      </c>
      <c r="D26" s="49" t="s">
        <v>21</v>
      </c>
      <c r="E26" s="51">
        <v>795</v>
      </c>
      <c r="F26" s="51">
        <v>5.56</v>
      </c>
      <c r="G26" s="17" t="s">
        <v>23</v>
      </c>
      <c r="H26" s="17" t="s">
        <v>24</v>
      </c>
    </row>
    <row r="27" spans="1:8" x14ac:dyDescent="0.25">
      <c r="A27" s="1"/>
      <c r="B27" s="48">
        <v>43836</v>
      </c>
      <c r="C27" s="50">
        <v>43836.721759259257</v>
      </c>
      <c r="D27" s="49" t="s">
        <v>21</v>
      </c>
      <c r="E27" s="51">
        <v>608</v>
      </c>
      <c r="F27" s="51">
        <v>5.56</v>
      </c>
      <c r="G27" s="17" t="s">
        <v>23</v>
      </c>
      <c r="H27" s="17" t="s">
        <v>24</v>
      </c>
    </row>
    <row r="28" spans="1:8" ht="15.75" thickBot="1" x14ac:dyDescent="0.3">
      <c r="A28" s="1"/>
      <c r="B28" s="52">
        <v>43836</v>
      </c>
      <c r="C28" s="50">
        <v>43836.729004629633</v>
      </c>
      <c r="D28" s="49" t="s">
        <v>21</v>
      </c>
      <c r="E28" s="54">
        <v>96</v>
      </c>
      <c r="F28" s="54">
        <v>5.55</v>
      </c>
      <c r="G28" s="17" t="s">
        <v>23</v>
      </c>
      <c r="H28" s="17" t="s">
        <v>24</v>
      </c>
    </row>
    <row r="29" spans="1:8" ht="15.75" thickBot="1" x14ac:dyDescent="0.3">
      <c r="A29" s="10" t="s">
        <v>33</v>
      </c>
      <c r="B29" s="46">
        <v>43836</v>
      </c>
      <c r="C29" s="53"/>
      <c r="D29" s="13" t="s">
        <v>25</v>
      </c>
      <c r="E29" s="15">
        <f>SUM(E2:E28)</f>
        <v>16603</v>
      </c>
      <c r="F29" s="36">
        <v>5.5834000000000001</v>
      </c>
      <c r="G29" s="14" t="s">
        <v>19</v>
      </c>
      <c r="H29" s="14" t="s">
        <v>20</v>
      </c>
    </row>
    <row r="34" spans="2:2" x14ac:dyDescent="0.25">
      <c r="B34" s="30"/>
    </row>
    <row r="35" spans="2:2" x14ac:dyDescent="0.25">
      <c r="B35" s="30"/>
    </row>
    <row r="36" spans="2:2" x14ac:dyDescent="0.25">
      <c r="B36" s="30"/>
    </row>
    <row r="37" spans="2:2" x14ac:dyDescent="0.25">
      <c r="B37" s="30"/>
    </row>
    <row r="38" spans="2:2" x14ac:dyDescent="0.25">
      <c r="B38" s="30"/>
    </row>
    <row r="39" spans="2:2" x14ac:dyDescent="0.25">
      <c r="B39" s="30"/>
    </row>
    <row r="40" spans="2:2" x14ac:dyDescent="0.25">
      <c r="B40" s="30"/>
    </row>
    <row r="41" spans="2:2" x14ac:dyDescent="0.25">
      <c r="B41" s="30"/>
    </row>
    <row r="42" spans="2:2" x14ac:dyDescent="0.25">
      <c r="B42" s="30"/>
    </row>
    <row r="43" spans="2:2" x14ac:dyDescent="0.25">
      <c r="B43" s="30"/>
    </row>
    <row r="44" spans="2:2" x14ac:dyDescent="0.25">
      <c r="B44" s="30"/>
    </row>
    <row r="45" spans="2:2" x14ac:dyDescent="0.25">
      <c r="B45" s="30"/>
    </row>
    <row r="46" spans="2:2" x14ac:dyDescent="0.25">
      <c r="B46" s="30"/>
    </row>
    <row r="47" spans="2:2" x14ac:dyDescent="0.25">
      <c r="B47" s="30"/>
    </row>
    <row r="48" spans="2:2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G15" sqref="G15"/>
    </sheetView>
  </sheetViews>
  <sheetFormatPr baseColWidth="10" defaultColWidth="9.140625" defaultRowHeight="15" x14ac:dyDescent="0.25"/>
  <cols>
    <col min="1" max="1" width="34.140625" customWidth="1"/>
    <col min="2" max="2" width="15.85546875" customWidth="1"/>
    <col min="3" max="3" width="20.42578125" customWidth="1"/>
    <col min="5" max="5" width="13.140625" customWidth="1"/>
    <col min="6" max="6" width="13.85546875" customWidth="1"/>
    <col min="7" max="7" width="11.42578125" customWidth="1"/>
  </cols>
  <sheetData>
    <row r="1" spans="1:8" x14ac:dyDescent="0.25">
      <c r="A1" s="1"/>
      <c r="B1" s="19" t="s">
        <v>26</v>
      </c>
      <c r="C1" s="19" t="s">
        <v>27</v>
      </c>
      <c r="D1" s="19" t="s">
        <v>14</v>
      </c>
      <c r="E1" s="19" t="s">
        <v>15</v>
      </c>
      <c r="F1" s="19" t="s">
        <v>16</v>
      </c>
      <c r="G1" s="19" t="s">
        <v>17</v>
      </c>
      <c r="H1" s="19" t="s">
        <v>18</v>
      </c>
    </row>
    <row r="2" spans="1:8" x14ac:dyDescent="0.25">
      <c r="A2" s="1"/>
      <c r="B2" s="17">
        <v>43837</v>
      </c>
      <c r="C2" s="56">
        <v>43837.392627314817</v>
      </c>
      <c r="D2" s="17" t="s">
        <v>21</v>
      </c>
      <c r="E2" s="51">
        <v>1000</v>
      </c>
      <c r="F2" s="51">
        <v>5.56</v>
      </c>
      <c r="G2" s="17" t="s">
        <v>23</v>
      </c>
      <c r="H2" s="17" t="s">
        <v>24</v>
      </c>
    </row>
    <row r="3" spans="1:8" x14ac:dyDescent="0.25">
      <c r="A3" s="1"/>
      <c r="B3" s="17">
        <v>43837</v>
      </c>
      <c r="C3" s="56">
        <v>43837.409062500003</v>
      </c>
      <c r="D3" s="17" t="s">
        <v>21</v>
      </c>
      <c r="E3" s="51">
        <v>2000</v>
      </c>
      <c r="F3" s="51">
        <v>5.57</v>
      </c>
      <c r="G3" s="17" t="s">
        <v>23</v>
      </c>
      <c r="H3" s="17" t="s">
        <v>24</v>
      </c>
    </row>
    <row r="4" spans="1:8" x14ac:dyDescent="0.25">
      <c r="A4" s="1"/>
      <c r="B4" s="17">
        <v>43837</v>
      </c>
      <c r="C4" s="56">
        <v>43837.550347222219</v>
      </c>
      <c r="D4" s="17" t="s">
        <v>21</v>
      </c>
      <c r="E4" s="51">
        <v>3000</v>
      </c>
      <c r="F4" s="51">
        <v>5.6</v>
      </c>
      <c r="G4" s="17" t="s">
        <v>23</v>
      </c>
      <c r="H4" s="17" t="s">
        <v>24</v>
      </c>
    </row>
    <row r="5" spans="1:8" x14ac:dyDescent="0.25">
      <c r="A5" s="1"/>
      <c r="B5" s="17">
        <v>43837</v>
      </c>
      <c r="C5" s="56">
        <v>43837.645416666666</v>
      </c>
      <c r="D5" s="17" t="s">
        <v>21</v>
      </c>
      <c r="E5" s="51">
        <v>2000</v>
      </c>
      <c r="F5" s="51">
        <v>5.62</v>
      </c>
      <c r="G5" s="17" t="s">
        <v>23</v>
      </c>
      <c r="H5" s="17" t="s">
        <v>24</v>
      </c>
    </row>
    <row r="6" spans="1:8" x14ac:dyDescent="0.25">
      <c r="A6" s="1"/>
      <c r="B6" s="17">
        <v>43837</v>
      </c>
      <c r="C6" s="56">
        <v>43837.645798611113</v>
      </c>
      <c r="D6" s="17" t="s">
        <v>21</v>
      </c>
      <c r="E6" s="51">
        <v>332</v>
      </c>
      <c r="F6" s="51">
        <v>5.61</v>
      </c>
      <c r="G6" s="17" t="s">
        <v>23</v>
      </c>
      <c r="H6" s="17" t="s">
        <v>24</v>
      </c>
    </row>
    <row r="7" spans="1:8" x14ac:dyDescent="0.25">
      <c r="A7" s="1"/>
      <c r="B7" s="17">
        <v>43837</v>
      </c>
      <c r="C7" s="56">
        <v>43837.645798611113</v>
      </c>
      <c r="D7" s="17" t="s">
        <v>21</v>
      </c>
      <c r="E7" s="51">
        <v>179</v>
      </c>
      <c r="F7" s="51">
        <v>5.61</v>
      </c>
      <c r="G7" s="17" t="s">
        <v>23</v>
      </c>
      <c r="H7" s="17" t="s">
        <v>24</v>
      </c>
    </row>
    <row r="8" spans="1:8" x14ac:dyDescent="0.25">
      <c r="A8" s="1"/>
      <c r="B8" s="17">
        <v>43837</v>
      </c>
      <c r="C8" s="56">
        <v>43837.645798611113</v>
      </c>
      <c r="D8" s="17" t="s">
        <v>21</v>
      </c>
      <c r="E8" s="51">
        <v>1489</v>
      </c>
      <c r="F8" s="51">
        <v>5.61</v>
      </c>
      <c r="G8" s="17" t="s">
        <v>23</v>
      </c>
      <c r="H8" s="17" t="s">
        <v>24</v>
      </c>
    </row>
    <row r="9" spans="1:8" x14ac:dyDescent="0.25">
      <c r="A9" s="1"/>
      <c r="B9" s="17">
        <v>43837</v>
      </c>
      <c r="C9" s="56">
        <v>43837.674953703703</v>
      </c>
      <c r="D9" s="17" t="s">
        <v>21</v>
      </c>
      <c r="E9" s="51">
        <v>1237</v>
      </c>
      <c r="F9" s="51">
        <v>5.58</v>
      </c>
      <c r="G9" s="17" t="s">
        <v>23</v>
      </c>
      <c r="H9" s="17" t="s">
        <v>24</v>
      </c>
    </row>
    <row r="10" spans="1:8" x14ac:dyDescent="0.25">
      <c r="A10" s="1"/>
      <c r="B10" s="17">
        <v>43837</v>
      </c>
      <c r="C10" s="56">
        <v>43837.674953703703</v>
      </c>
      <c r="D10" s="17" t="s">
        <v>21</v>
      </c>
      <c r="E10" s="51">
        <v>763</v>
      </c>
      <c r="F10" s="51">
        <v>5.58</v>
      </c>
      <c r="G10" s="17" t="s">
        <v>23</v>
      </c>
      <c r="H10" s="17" t="s">
        <v>24</v>
      </c>
    </row>
    <row r="11" spans="1:8" x14ac:dyDescent="0.25">
      <c r="A11" s="1"/>
      <c r="B11" s="17">
        <v>43837</v>
      </c>
      <c r="C11" s="56">
        <v>43837.712743055556</v>
      </c>
      <c r="D11" s="17" t="s">
        <v>21</v>
      </c>
      <c r="E11" s="51">
        <v>1500</v>
      </c>
      <c r="F11" s="51">
        <v>5.6</v>
      </c>
      <c r="G11" s="17" t="s">
        <v>23</v>
      </c>
      <c r="H11" s="17" t="s">
        <v>24</v>
      </c>
    </row>
    <row r="12" spans="1:8" x14ac:dyDescent="0.25">
      <c r="A12" s="1"/>
      <c r="B12" s="17">
        <v>43837</v>
      </c>
      <c r="C12" s="56">
        <v>43837.713576388887</v>
      </c>
      <c r="D12" s="17" t="s">
        <v>21</v>
      </c>
      <c r="E12" s="51">
        <v>1500</v>
      </c>
      <c r="F12" s="51">
        <v>5.59</v>
      </c>
      <c r="G12" s="17" t="s">
        <v>23</v>
      </c>
      <c r="H12" s="17" t="s">
        <v>24</v>
      </c>
    </row>
    <row r="13" spans="1:8" x14ac:dyDescent="0.25">
      <c r="A13" s="1"/>
      <c r="B13" s="17">
        <v>43837</v>
      </c>
      <c r="C13" s="56">
        <v>43837.720717592594</v>
      </c>
      <c r="D13" s="17" t="s">
        <v>21</v>
      </c>
      <c r="E13" s="51">
        <v>1000</v>
      </c>
      <c r="F13" s="51">
        <v>5.58</v>
      </c>
      <c r="G13" s="17" t="s">
        <v>23</v>
      </c>
      <c r="H13" s="17" t="s">
        <v>24</v>
      </c>
    </row>
    <row r="14" spans="1:8" ht="15.75" thickBot="1" x14ac:dyDescent="0.3">
      <c r="A14" s="1"/>
      <c r="B14" s="39">
        <v>43837</v>
      </c>
      <c r="C14" s="57">
        <v>43837.72550925926</v>
      </c>
      <c r="D14" s="39" t="s">
        <v>21</v>
      </c>
      <c r="E14" s="54">
        <v>1000</v>
      </c>
      <c r="F14" s="54">
        <v>5.58</v>
      </c>
      <c r="G14" s="58" t="s">
        <v>23</v>
      </c>
      <c r="H14" s="58" t="s">
        <v>24</v>
      </c>
    </row>
    <row r="15" spans="1:8" ht="15.75" thickBot="1" x14ac:dyDescent="0.3">
      <c r="A15" s="10" t="s">
        <v>34</v>
      </c>
      <c r="B15" s="46">
        <v>43837</v>
      </c>
      <c r="C15" s="53"/>
      <c r="D15" s="13" t="s">
        <v>25</v>
      </c>
      <c r="E15" s="15">
        <f>SUM(E2:E14)</f>
        <v>17000</v>
      </c>
      <c r="F15" s="36">
        <v>5.5921000000000003</v>
      </c>
      <c r="G15" s="14" t="s">
        <v>19</v>
      </c>
      <c r="H15" s="14" t="s">
        <v>20</v>
      </c>
    </row>
    <row r="20" spans="3:3" x14ac:dyDescent="0.25">
      <c r="C20" s="55"/>
    </row>
    <row r="21" spans="3:3" x14ac:dyDescent="0.25">
      <c r="C21" s="55"/>
    </row>
    <row r="22" spans="3:3" x14ac:dyDescent="0.25">
      <c r="C22" s="55"/>
    </row>
    <row r="23" spans="3:3" x14ac:dyDescent="0.25">
      <c r="C23" s="55"/>
    </row>
    <row r="24" spans="3:3" x14ac:dyDescent="0.25">
      <c r="C24" s="55"/>
    </row>
    <row r="25" spans="3:3" x14ac:dyDescent="0.25">
      <c r="C25" s="55"/>
    </row>
    <row r="26" spans="3:3" x14ac:dyDescent="0.25">
      <c r="C26" s="55"/>
    </row>
    <row r="27" spans="3:3" x14ac:dyDescent="0.25">
      <c r="C27" s="55"/>
    </row>
    <row r="28" spans="3:3" x14ac:dyDescent="0.25">
      <c r="C28" s="55"/>
    </row>
    <row r="29" spans="3:3" x14ac:dyDescent="0.25">
      <c r="C29" s="55"/>
    </row>
    <row r="30" spans="3:3" x14ac:dyDescent="0.25">
      <c r="C30" s="55"/>
    </row>
    <row r="31" spans="3:3" x14ac:dyDescent="0.25">
      <c r="C31" s="55"/>
    </row>
    <row r="32" spans="3:3" x14ac:dyDescent="0.25">
      <c r="C32" s="5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17" sqref="G17"/>
    </sheetView>
  </sheetViews>
  <sheetFormatPr baseColWidth="10" defaultColWidth="9.140625" defaultRowHeight="15" x14ac:dyDescent="0.25"/>
  <cols>
    <col min="1" max="1" width="31.7109375" customWidth="1"/>
    <col min="2" max="2" width="14.85546875" customWidth="1"/>
    <col min="3" max="3" width="13" customWidth="1"/>
  </cols>
  <sheetData>
    <row r="1" spans="1:8" ht="15.75" thickTop="1" x14ac:dyDescent="0.25">
      <c r="A1" s="1"/>
      <c r="B1" s="47" t="s">
        <v>26</v>
      </c>
      <c r="C1" s="59" t="s">
        <v>27</v>
      </c>
      <c r="D1" s="32" t="s">
        <v>14</v>
      </c>
      <c r="E1" s="33" t="s">
        <v>15</v>
      </c>
      <c r="F1" s="33" t="s">
        <v>16</v>
      </c>
      <c r="G1" s="33" t="s">
        <v>17</v>
      </c>
      <c r="H1" s="34" t="s">
        <v>18</v>
      </c>
    </row>
    <row r="2" spans="1:8" x14ac:dyDescent="0.25">
      <c r="A2" s="1"/>
      <c r="B2" s="17">
        <v>43838</v>
      </c>
      <c r="C2" s="56">
        <v>43838.426770833335</v>
      </c>
      <c r="D2" s="17" t="s">
        <v>21</v>
      </c>
      <c r="E2" s="51">
        <v>1311</v>
      </c>
      <c r="F2" s="51">
        <v>5.52</v>
      </c>
      <c r="G2" s="17" t="s">
        <v>23</v>
      </c>
      <c r="H2" s="17" t="s">
        <v>24</v>
      </c>
    </row>
    <row r="3" spans="1:8" x14ac:dyDescent="0.25">
      <c r="A3" s="1"/>
      <c r="B3" s="17">
        <v>43838</v>
      </c>
      <c r="C3" s="56">
        <v>43838.430231481485</v>
      </c>
      <c r="D3" s="17" t="s">
        <v>21</v>
      </c>
      <c r="E3" s="51">
        <v>689</v>
      </c>
      <c r="F3" s="51">
        <v>5.52</v>
      </c>
      <c r="G3" s="17" t="s">
        <v>23</v>
      </c>
      <c r="H3" s="17" t="s">
        <v>24</v>
      </c>
    </row>
    <row r="4" spans="1:8" x14ac:dyDescent="0.25">
      <c r="A4" s="1"/>
      <c r="B4" s="17">
        <v>43838</v>
      </c>
      <c r="C4" s="56">
        <v>43838.610821759263</v>
      </c>
      <c r="D4" s="17" t="s">
        <v>21</v>
      </c>
      <c r="E4" s="51">
        <v>2000</v>
      </c>
      <c r="F4" s="51">
        <v>5.6</v>
      </c>
      <c r="G4" s="17" t="s">
        <v>23</v>
      </c>
      <c r="H4" s="17" t="s">
        <v>24</v>
      </c>
    </row>
    <row r="5" spans="1:8" x14ac:dyDescent="0.25">
      <c r="A5" s="1"/>
      <c r="B5" s="17">
        <v>43838</v>
      </c>
      <c r="C5" s="56">
        <v>43838.610960648148</v>
      </c>
      <c r="D5" s="17" t="s">
        <v>21</v>
      </c>
      <c r="E5" s="51">
        <v>2335</v>
      </c>
      <c r="F5" s="51">
        <v>5.6</v>
      </c>
      <c r="G5" s="17" t="s">
        <v>23</v>
      </c>
      <c r="H5" s="17" t="s">
        <v>24</v>
      </c>
    </row>
    <row r="6" spans="1:8" x14ac:dyDescent="0.25">
      <c r="A6" s="1"/>
      <c r="B6" s="17">
        <v>43838</v>
      </c>
      <c r="C6" s="56">
        <v>43838.611076388886</v>
      </c>
      <c r="D6" s="17" t="s">
        <v>21</v>
      </c>
      <c r="E6" s="51">
        <v>1260</v>
      </c>
      <c r="F6" s="51">
        <v>5.6</v>
      </c>
      <c r="G6" s="17" t="s">
        <v>23</v>
      </c>
      <c r="H6" s="17" t="s">
        <v>24</v>
      </c>
    </row>
    <row r="7" spans="1:8" x14ac:dyDescent="0.25">
      <c r="A7" s="1"/>
      <c r="B7" s="17">
        <v>43838</v>
      </c>
      <c r="C7" s="56">
        <v>43838.648680555554</v>
      </c>
      <c r="D7" s="17" t="s">
        <v>21</v>
      </c>
      <c r="E7" s="51">
        <v>508</v>
      </c>
      <c r="F7" s="51">
        <v>5.59</v>
      </c>
      <c r="G7" s="17" t="s">
        <v>23</v>
      </c>
      <c r="H7" s="17" t="s">
        <v>24</v>
      </c>
    </row>
    <row r="8" spans="1:8" x14ac:dyDescent="0.25">
      <c r="A8" s="1"/>
      <c r="B8" s="17">
        <v>43838</v>
      </c>
      <c r="C8" s="56">
        <v>43838.674340277779</v>
      </c>
      <c r="D8" s="17" t="s">
        <v>21</v>
      </c>
      <c r="E8" s="51">
        <v>1029</v>
      </c>
      <c r="F8" s="51">
        <v>5.6</v>
      </c>
      <c r="G8" s="17" t="s">
        <v>23</v>
      </c>
      <c r="H8" s="17" t="s">
        <v>24</v>
      </c>
    </row>
    <row r="9" spans="1:8" x14ac:dyDescent="0.25">
      <c r="A9" s="1"/>
      <c r="B9" s="17">
        <v>43838</v>
      </c>
      <c r="C9" s="56">
        <v>43838.674340277779</v>
      </c>
      <c r="D9" s="17" t="s">
        <v>21</v>
      </c>
      <c r="E9" s="51">
        <v>103</v>
      </c>
      <c r="F9" s="51">
        <v>5.6</v>
      </c>
      <c r="G9" s="17" t="s">
        <v>23</v>
      </c>
      <c r="H9" s="17" t="s">
        <v>24</v>
      </c>
    </row>
    <row r="10" spans="1:8" x14ac:dyDescent="0.25">
      <c r="A10" s="1"/>
      <c r="B10" s="17">
        <v>43838</v>
      </c>
      <c r="C10" s="56">
        <v>43838.674340277779</v>
      </c>
      <c r="D10" s="17" t="s">
        <v>21</v>
      </c>
      <c r="E10" s="51">
        <v>257</v>
      </c>
      <c r="F10" s="51">
        <v>5.6</v>
      </c>
      <c r="G10" s="17" t="s">
        <v>23</v>
      </c>
      <c r="H10" s="17" t="s">
        <v>24</v>
      </c>
    </row>
    <row r="11" spans="1:8" x14ac:dyDescent="0.25">
      <c r="A11" s="1"/>
      <c r="B11" s="17">
        <v>43838</v>
      </c>
      <c r="C11" s="56">
        <v>43838.674340277779</v>
      </c>
      <c r="D11" s="17" t="s">
        <v>21</v>
      </c>
      <c r="E11" s="51">
        <v>103</v>
      </c>
      <c r="F11" s="51">
        <v>5.6</v>
      </c>
      <c r="G11" s="17" t="s">
        <v>23</v>
      </c>
      <c r="H11" s="17" t="s">
        <v>24</v>
      </c>
    </row>
    <row r="12" spans="1:8" x14ac:dyDescent="0.25">
      <c r="A12" s="1"/>
      <c r="B12" s="17">
        <v>43838</v>
      </c>
      <c r="C12" s="56">
        <v>43838.679247685184</v>
      </c>
      <c r="D12" s="17" t="s">
        <v>21</v>
      </c>
      <c r="E12" s="51">
        <v>1875</v>
      </c>
      <c r="F12" s="51">
        <v>5.59</v>
      </c>
      <c r="G12" s="17" t="s">
        <v>23</v>
      </c>
      <c r="H12" s="17" t="s">
        <v>24</v>
      </c>
    </row>
    <row r="13" spans="1:8" x14ac:dyDescent="0.25">
      <c r="A13" s="1"/>
      <c r="B13" s="17">
        <v>43838</v>
      </c>
      <c r="C13" s="56">
        <v>43838.679247685184</v>
      </c>
      <c r="D13" s="17" t="s">
        <v>21</v>
      </c>
      <c r="E13" s="51">
        <v>125</v>
      </c>
      <c r="F13" s="51">
        <v>5.59</v>
      </c>
      <c r="G13" s="17" t="s">
        <v>23</v>
      </c>
      <c r="H13" s="17" t="s">
        <v>24</v>
      </c>
    </row>
    <row r="14" spans="1:8" x14ac:dyDescent="0.25">
      <c r="A14" s="1"/>
      <c r="B14" s="17">
        <v>43838</v>
      </c>
      <c r="C14" s="56">
        <v>43838.708587962959</v>
      </c>
      <c r="D14" s="17" t="s">
        <v>21</v>
      </c>
      <c r="E14" s="51">
        <v>1300</v>
      </c>
      <c r="F14" s="51">
        <v>5.61</v>
      </c>
      <c r="G14" s="17" t="s">
        <v>23</v>
      </c>
      <c r="H14" s="17" t="s">
        <v>24</v>
      </c>
    </row>
    <row r="15" spans="1:8" x14ac:dyDescent="0.25">
      <c r="A15" s="1"/>
      <c r="B15" s="17">
        <v>43838</v>
      </c>
      <c r="C15" s="56">
        <v>43838.709039351852</v>
      </c>
      <c r="D15" s="17" t="s">
        <v>21</v>
      </c>
      <c r="E15" s="51">
        <v>2000</v>
      </c>
      <c r="F15" s="51">
        <v>5.61</v>
      </c>
      <c r="G15" s="17" t="s">
        <v>23</v>
      </c>
      <c r="H15" s="17" t="s">
        <v>24</v>
      </c>
    </row>
    <row r="16" spans="1:8" ht="15.75" thickBot="1" x14ac:dyDescent="0.3">
      <c r="A16" s="1"/>
      <c r="B16" s="39">
        <v>43838</v>
      </c>
      <c r="C16" s="57">
        <v>43838.723194444443</v>
      </c>
      <c r="D16" s="39" t="s">
        <v>21</v>
      </c>
      <c r="E16" s="54">
        <v>2000</v>
      </c>
      <c r="F16" s="54">
        <v>5.59</v>
      </c>
      <c r="G16" s="39" t="s">
        <v>23</v>
      </c>
      <c r="H16" s="39" t="s">
        <v>24</v>
      </c>
    </row>
    <row r="17" spans="1:8" ht="15.75" thickBot="1" x14ac:dyDescent="0.3">
      <c r="A17" s="10" t="s">
        <v>35</v>
      </c>
      <c r="B17" s="46">
        <v>43838</v>
      </c>
      <c r="C17" s="53"/>
      <c r="D17" s="13" t="s">
        <v>25</v>
      </c>
      <c r="E17" s="15">
        <f>SUM(E2:E16)</f>
        <v>16895</v>
      </c>
      <c r="F17" s="36">
        <v>5.5898000000000003</v>
      </c>
      <c r="G17" s="14" t="s">
        <v>19</v>
      </c>
      <c r="H17" s="14" t="s">
        <v>20</v>
      </c>
    </row>
    <row r="22" spans="1:8" x14ac:dyDescent="0.25">
      <c r="C22" s="55"/>
    </row>
    <row r="23" spans="1:8" x14ac:dyDescent="0.25">
      <c r="C23" s="55"/>
    </row>
    <row r="24" spans="1:8" x14ac:dyDescent="0.25">
      <c r="C24" s="55"/>
    </row>
    <row r="25" spans="1:8" x14ac:dyDescent="0.25">
      <c r="C25" s="55"/>
    </row>
    <row r="26" spans="1:8" x14ac:dyDescent="0.25">
      <c r="C26" s="55"/>
    </row>
    <row r="27" spans="1:8" x14ac:dyDescent="0.25">
      <c r="C27" s="55"/>
    </row>
    <row r="28" spans="1:8" x14ac:dyDescent="0.25">
      <c r="C28" s="55"/>
    </row>
    <row r="29" spans="1:8" x14ac:dyDescent="0.25">
      <c r="C29" s="55"/>
    </row>
    <row r="30" spans="1:8" x14ac:dyDescent="0.25">
      <c r="C30" s="55"/>
    </row>
    <row r="31" spans="1:8" x14ac:dyDescent="0.25">
      <c r="C31" s="55"/>
    </row>
    <row r="32" spans="1:8" x14ac:dyDescent="0.25">
      <c r="C32" s="55"/>
    </row>
    <row r="33" spans="3:3" x14ac:dyDescent="0.25">
      <c r="C33" s="55"/>
    </row>
    <row r="34" spans="3:3" x14ac:dyDescent="0.25">
      <c r="C34" s="55"/>
    </row>
    <row r="35" spans="3:3" x14ac:dyDescent="0.25">
      <c r="C35" s="55"/>
    </row>
    <row r="36" spans="3:3" x14ac:dyDescent="0.25">
      <c r="C36" s="5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17" sqref="G17"/>
    </sheetView>
  </sheetViews>
  <sheetFormatPr baseColWidth="10" defaultColWidth="9.140625" defaultRowHeight="15" x14ac:dyDescent="0.25"/>
  <cols>
    <col min="1" max="1" width="34.42578125" customWidth="1"/>
    <col min="2" max="2" width="17.7109375" customWidth="1"/>
    <col min="3" max="3" width="13.42578125" customWidth="1"/>
    <col min="5" max="5" width="11.140625" customWidth="1"/>
  </cols>
  <sheetData>
    <row r="1" spans="1:8" ht="15.75" thickTop="1" x14ac:dyDescent="0.25">
      <c r="A1" s="1"/>
      <c r="B1" s="47" t="s">
        <v>26</v>
      </c>
      <c r="C1" s="59" t="s">
        <v>27</v>
      </c>
      <c r="D1" s="32" t="s">
        <v>14</v>
      </c>
      <c r="E1" s="33" t="s">
        <v>15</v>
      </c>
      <c r="F1" s="33" t="s">
        <v>16</v>
      </c>
      <c r="G1" s="33" t="s">
        <v>17</v>
      </c>
      <c r="H1" s="34" t="s">
        <v>18</v>
      </c>
    </row>
    <row r="2" spans="1:8" x14ac:dyDescent="0.25">
      <c r="A2" s="1"/>
      <c r="B2" s="17">
        <v>43839</v>
      </c>
      <c r="C2" s="56">
        <v>43839.452789351853</v>
      </c>
      <c r="D2" s="17" t="s">
        <v>21</v>
      </c>
      <c r="E2" s="51">
        <v>2000</v>
      </c>
      <c r="F2" s="51">
        <v>5.66</v>
      </c>
      <c r="G2" s="17" t="s">
        <v>23</v>
      </c>
      <c r="H2" s="17" t="s">
        <v>24</v>
      </c>
    </row>
    <row r="3" spans="1:8" x14ac:dyDescent="0.25">
      <c r="A3" s="1"/>
      <c r="B3" s="17">
        <v>43839</v>
      </c>
      <c r="C3" s="56">
        <v>43839.453564814816</v>
      </c>
      <c r="D3" s="17" t="s">
        <v>21</v>
      </c>
      <c r="E3" s="51">
        <v>2000</v>
      </c>
      <c r="F3" s="51">
        <v>5.65</v>
      </c>
      <c r="G3" s="17" t="s">
        <v>23</v>
      </c>
      <c r="H3" s="17" t="s">
        <v>24</v>
      </c>
    </row>
    <row r="4" spans="1:8" x14ac:dyDescent="0.25">
      <c r="A4" s="1"/>
      <c r="B4" s="17">
        <v>43839</v>
      </c>
      <c r="C4" s="56">
        <v>43839.561689814815</v>
      </c>
      <c r="D4" s="17" t="s">
        <v>21</v>
      </c>
      <c r="E4" s="51">
        <v>401</v>
      </c>
      <c r="F4" s="51">
        <v>5.64</v>
      </c>
      <c r="G4" s="17" t="s">
        <v>23</v>
      </c>
      <c r="H4" s="17" t="s">
        <v>24</v>
      </c>
    </row>
    <row r="5" spans="1:8" x14ac:dyDescent="0.25">
      <c r="A5" s="1"/>
      <c r="B5" s="17">
        <v>43839</v>
      </c>
      <c r="C5" s="56">
        <v>43839.589699074073</v>
      </c>
      <c r="D5" s="17" t="s">
        <v>21</v>
      </c>
      <c r="E5" s="51">
        <v>1599</v>
      </c>
      <c r="F5" s="51">
        <v>5.64</v>
      </c>
      <c r="G5" s="17" t="s">
        <v>23</v>
      </c>
      <c r="H5" s="17" t="s">
        <v>24</v>
      </c>
    </row>
    <row r="6" spans="1:8" x14ac:dyDescent="0.25">
      <c r="A6" s="1"/>
      <c r="B6" s="17">
        <v>43839</v>
      </c>
      <c r="C6" s="56">
        <v>43839.589942129627</v>
      </c>
      <c r="D6" s="17" t="s">
        <v>21</v>
      </c>
      <c r="E6" s="51">
        <v>721</v>
      </c>
      <c r="F6" s="51">
        <v>5.64</v>
      </c>
      <c r="G6" s="17" t="s">
        <v>23</v>
      </c>
      <c r="H6" s="17" t="s">
        <v>24</v>
      </c>
    </row>
    <row r="7" spans="1:8" x14ac:dyDescent="0.25">
      <c r="A7" s="1"/>
      <c r="B7" s="17">
        <v>43839</v>
      </c>
      <c r="C7" s="56">
        <v>43839.590138888889</v>
      </c>
      <c r="D7" s="17" t="s">
        <v>21</v>
      </c>
      <c r="E7" s="51">
        <v>401</v>
      </c>
      <c r="F7" s="51">
        <v>5.63</v>
      </c>
      <c r="G7" s="17" t="s">
        <v>23</v>
      </c>
      <c r="H7" s="17" t="s">
        <v>24</v>
      </c>
    </row>
    <row r="8" spans="1:8" x14ac:dyDescent="0.25">
      <c r="A8" s="1"/>
      <c r="B8" s="17">
        <v>43839</v>
      </c>
      <c r="C8" s="56">
        <v>43839.596805555557</v>
      </c>
      <c r="D8" s="17" t="s">
        <v>21</v>
      </c>
      <c r="E8" s="51">
        <v>1401</v>
      </c>
      <c r="F8" s="51">
        <v>5.64</v>
      </c>
      <c r="G8" s="17" t="s">
        <v>23</v>
      </c>
      <c r="H8" s="17" t="s">
        <v>24</v>
      </c>
    </row>
    <row r="9" spans="1:8" x14ac:dyDescent="0.25">
      <c r="A9" s="1"/>
      <c r="B9" s="17">
        <v>43839</v>
      </c>
      <c r="C9" s="56">
        <v>43839.600624999999</v>
      </c>
      <c r="D9" s="17" t="s">
        <v>21</v>
      </c>
      <c r="E9" s="51">
        <v>1599</v>
      </c>
      <c r="F9" s="51">
        <v>5.63</v>
      </c>
      <c r="G9" s="17" t="s">
        <v>23</v>
      </c>
      <c r="H9" s="17" t="s">
        <v>24</v>
      </c>
    </row>
    <row r="10" spans="1:8" x14ac:dyDescent="0.25">
      <c r="A10" s="1"/>
      <c r="B10" s="17">
        <v>43839</v>
      </c>
      <c r="C10" s="56">
        <v>43839.607800925929</v>
      </c>
      <c r="D10" s="17" t="s">
        <v>21</v>
      </c>
      <c r="E10" s="51">
        <v>1000</v>
      </c>
      <c r="F10" s="51">
        <v>5.61</v>
      </c>
      <c r="G10" s="17" t="s">
        <v>23</v>
      </c>
      <c r="H10" s="17" t="s">
        <v>24</v>
      </c>
    </row>
    <row r="11" spans="1:8" x14ac:dyDescent="0.25">
      <c r="A11" s="1"/>
      <c r="B11" s="17">
        <v>43839</v>
      </c>
      <c r="C11" s="56">
        <v>43839.613541666666</v>
      </c>
      <c r="D11" s="17" t="s">
        <v>21</v>
      </c>
      <c r="E11" s="51">
        <v>1500</v>
      </c>
      <c r="F11" s="51">
        <v>5.6</v>
      </c>
      <c r="G11" s="17" t="s">
        <v>23</v>
      </c>
      <c r="H11" s="17" t="s">
        <v>24</v>
      </c>
    </row>
    <row r="12" spans="1:8" x14ac:dyDescent="0.25">
      <c r="A12" s="1"/>
      <c r="B12" s="17">
        <v>43839</v>
      </c>
      <c r="C12" s="56">
        <v>43839.616435185184</v>
      </c>
      <c r="D12" s="17" t="s">
        <v>21</v>
      </c>
      <c r="E12" s="51">
        <v>760</v>
      </c>
      <c r="F12" s="51">
        <v>5.59</v>
      </c>
      <c r="G12" s="17" t="s">
        <v>23</v>
      </c>
      <c r="H12" s="17" t="s">
        <v>24</v>
      </c>
    </row>
    <row r="13" spans="1:8" x14ac:dyDescent="0.25">
      <c r="A13" s="1"/>
      <c r="B13" s="17">
        <v>43839</v>
      </c>
      <c r="C13" s="56">
        <v>43839.616435185184</v>
      </c>
      <c r="D13" s="17" t="s">
        <v>21</v>
      </c>
      <c r="E13" s="51">
        <v>240</v>
      </c>
      <c r="F13" s="51">
        <v>5.59</v>
      </c>
      <c r="G13" s="17" t="s">
        <v>23</v>
      </c>
      <c r="H13" s="17" t="s">
        <v>24</v>
      </c>
    </row>
    <row r="14" spans="1:8" x14ac:dyDescent="0.25">
      <c r="A14" s="1"/>
      <c r="B14" s="17">
        <v>43839</v>
      </c>
      <c r="C14" s="56">
        <v>43839.61986111111</v>
      </c>
      <c r="D14" s="17" t="s">
        <v>21</v>
      </c>
      <c r="E14" s="51">
        <v>1458</v>
      </c>
      <c r="F14" s="51">
        <v>5.58</v>
      </c>
      <c r="G14" s="17" t="s">
        <v>23</v>
      </c>
      <c r="H14" s="17" t="s">
        <v>24</v>
      </c>
    </row>
    <row r="15" spans="1:8" x14ac:dyDescent="0.25">
      <c r="A15" s="1"/>
      <c r="B15" s="17">
        <v>43839</v>
      </c>
      <c r="C15" s="56">
        <v>43839.719305555554</v>
      </c>
      <c r="D15" s="17" t="s">
        <v>21</v>
      </c>
      <c r="E15" s="51">
        <v>1135</v>
      </c>
      <c r="F15" s="51">
        <v>5.62</v>
      </c>
      <c r="G15" s="17" t="s">
        <v>23</v>
      </c>
      <c r="H15" s="17" t="s">
        <v>24</v>
      </c>
    </row>
    <row r="16" spans="1:8" ht="15.75" thickBot="1" x14ac:dyDescent="0.3">
      <c r="A16" s="1"/>
      <c r="B16" s="39">
        <v>43839</v>
      </c>
      <c r="C16" s="57">
        <v>43839.725543981483</v>
      </c>
      <c r="D16" s="39" t="s">
        <v>21</v>
      </c>
      <c r="E16" s="54">
        <v>1000</v>
      </c>
      <c r="F16" s="54">
        <v>5.62</v>
      </c>
      <c r="G16" s="39" t="s">
        <v>23</v>
      </c>
      <c r="H16" s="39" t="s">
        <v>24</v>
      </c>
    </row>
    <row r="17" spans="1:8" ht="15.75" thickBot="1" x14ac:dyDescent="0.3">
      <c r="A17" s="10" t="s">
        <v>36</v>
      </c>
      <c r="B17" s="46">
        <v>43839</v>
      </c>
      <c r="C17" s="53"/>
      <c r="D17" s="13" t="s">
        <v>25</v>
      </c>
      <c r="E17" s="15">
        <f>SUM(E2:E16)</f>
        <v>17215</v>
      </c>
      <c r="F17" s="36">
        <v>5.6265999999999998</v>
      </c>
      <c r="G17" s="14" t="s">
        <v>19</v>
      </c>
      <c r="H17" s="14" t="s">
        <v>20</v>
      </c>
    </row>
    <row r="22" spans="1:8" x14ac:dyDescent="0.25">
      <c r="C22" s="55"/>
    </row>
    <row r="23" spans="1:8" x14ac:dyDescent="0.25">
      <c r="C23" s="55"/>
    </row>
    <row r="24" spans="1:8" x14ac:dyDescent="0.25">
      <c r="C24" s="55"/>
    </row>
    <row r="25" spans="1:8" x14ac:dyDescent="0.25">
      <c r="C25" s="55"/>
    </row>
    <row r="26" spans="1:8" x14ac:dyDescent="0.25">
      <c r="C26" s="55"/>
    </row>
    <row r="27" spans="1:8" x14ac:dyDescent="0.25">
      <c r="C27" s="55"/>
    </row>
    <row r="28" spans="1:8" x14ac:dyDescent="0.25">
      <c r="C28" s="55"/>
    </row>
    <row r="29" spans="1:8" x14ac:dyDescent="0.25">
      <c r="C29" s="55"/>
    </row>
    <row r="30" spans="1:8" x14ac:dyDescent="0.25">
      <c r="C30" s="55"/>
    </row>
    <row r="31" spans="1:8" x14ac:dyDescent="0.25">
      <c r="C31" s="55"/>
    </row>
    <row r="32" spans="1:8" x14ac:dyDescent="0.25">
      <c r="C32" s="55"/>
    </row>
    <row r="33" spans="3:3" x14ac:dyDescent="0.25">
      <c r="C33" s="55"/>
    </row>
    <row r="34" spans="3:3" x14ac:dyDescent="0.25">
      <c r="C34" s="55"/>
    </row>
    <row r="35" spans="3:3" x14ac:dyDescent="0.25">
      <c r="C35" s="55"/>
    </row>
    <row r="36" spans="3:3" x14ac:dyDescent="0.25">
      <c r="C36" s="5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O20" sqref="O20"/>
    </sheetView>
  </sheetViews>
  <sheetFormatPr baseColWidth="10" defaultColWidth="9.140625" defaultRowHeight="15" x14ac:dyDescent="0.25"/>
  <cols>
    <col min="1" max="1" width="35.28515625" customWidth="1"/>
    <col min="2" max="2" width="18.5703125" customWidth="1"/>
    <col min="3" max="3" width="16.85546875" customWidth="1"/>
  </cols>
  <sheetData>
    <row r="1" spans="1:8" ht="15.75" thickTop="1" x14ac:dyDescent="0.25">
      <c r="A1" s="1"/>
      <c r="B1" s="47" t="s">
        <v>26</v>
      </c>
      <c r="C1" s="59" t="s">
        <v>27</v>
      </c>
      <c r="D1" s="32" t="s">
        <v>14</v>
      </c>
      <c r="E1" s="33" t="s">
        <v>15</v>
      </c>
      <c r="F1" s="33" t="s">
        <v>16</v>
      </c>
      <c r="G1" s="33" t="s">
        <v>17</v>
      </c>
      <c r="H1" s="34" t="s">
        <v>18</v>
      </c>
    </row>
    <row r="2" spans="1:8" x14ac:dyDescent="0.25">
      <c r="A2" s="1"/>
      <c r="B2" s="17">
        <v>43840</v>
      </c>
      <c r="C2" s="56">
        <v>43840.39166666667</v>
      </c>
      <c r="D2" s="17" t="s">
        <v>21</v>
      </c>
      <c r="E2" s="51">
        <v>346</v>
      </c>
      <c r="F2" s="51">
        <v>5.69</v>
      </c>
      <c r="G2" s="17" t="s">
        <v>23</v>
      </c>
      <c r="H2" s="17" t="s">
        <v>24</v>
      </c>
    </row>
    <row r="3" spans="1:8" x14ac:dyDescent="0.25">
      <c r="A3" s="1"/>
      <c r="B3" s="17">
        <v>43840</v>
      </c>
      <c r="C3" s="56">
        <v>43840.39166666667</v>
      </c>
      <c r="D3" s="17" t="s">
        <v>21</v>
      </c>
      <c r="E3" s="51">
        <v>654</v>
      </c>
      <c r="F3" s="51">
        <v>5.69</v>
      </c>
      <c r="G3" s="17" t="s">
        <v>23</v>
      </c>
      <c r="H3" s="17" t="s">
        <v>24</v>
      </c>
    </row>
    <row r="4" spans="1:8" x14ac:dyDescent="0.25">
      <c r="A4" s="1"/>
      <c r="B4" s="17">
        <v>43840</v>
      </c>
      <c r="C4" s="56">
        <v>43840.394849537035</v>
      </c>
      <c r="D4" s="17" t="s">
        <v>21</v>
      </c>
      <c r="E4" s="51">
        <v>154</v>
      </c>
      <c r="F4" s="51">
        <v>5.67</v>
      </c>
      <c r="G4" s="17" t="s">
        <v>23</v>
      </c>
      <c r="H4" s="17" t="s">
        <v>24</v>
      </c>
    </row>
    <row r="5" spans="1:8" x14ac:dyDescent="0.25">
      <c r="A5" s="1"/>
      <c r="B5" s="17">
        <v>43840</v>
      </c>
      <c r="C5" s="56">
        <v>43840.394849537035</v>
      </c>
      <c r="D5" s="17" t="s">
        <v>21</v>
      </c>
      <c r="E5" s="51">
        <v>108</v>
      </c>
      <c r="F5" s="51">
        <v>5.67</v>
      </c>
      <c r="G5" s="17" t="s">
        <v>23</v>
      </c>
      <c r="H5" s="17" t="s">
        <v>24</v>
      </c>
    </row>
    <row r="6" spans="1:8" x14ac:dyDescent="0.25">
      <c r="A6" s="1"/>
      <c r="B6" s="17">
        <v>43840</v>
      </c>
      <c r="C6" s="56">
        <v>43840.394849537035</v>
      </c>
      <c r="D6" s="17" t="s">
        <v>21</v>
      </c>
      <c r="E6" s="51">
        <v>70</v>
      </c>
      <c r="F6" s="51">
        <v>5.67</v>
      </c>
      <c r="G6" s="17" t="s">
        <v>23</v>
      </c>
      <c r="H6" s="17" t="s">
        <v>24</v>
      </c>
    </row>
    <row r="7" spans="1:8" x14ac:dyDescent="0.25">
      <c r="A7" s="1"/>
      <c r="B7" s="17">
        <v>43840</v>
      </c>
      <c r="C7" s="56">
        <v>43840.394849537035</v>
      </c>
      <c r="D7" s="17" t="s">
        <v>21</v>
      </c>
      <c r="E7" s="51">
        <v>68</v>
      </c>
      <c r="F7" s="51">
        <v>5.67</v>
      </c>
      <c r="G7" s="17" t="s">
        <v>23</v>
      </c>
      <c r="H7" s="17" t="s">
        <v>24</v>
      </c>
    </row>
    <row r="8" spans="1:8" x14ac:dyDescent="0.25">
      <c r="A8" s="1"/>
      <c r="B8" s="17">
        <v>43840</v>
      </c>
      <c r="C8" s="56">
        <v>43840.394849537035</v>
      </c>
      <c r="D8" s="17" t="s">
        <v>21</v>
      </c>
      <c r="E8" s="51">
        <v>1600</v>
      </c>
      <c r="F8" s="51">
        <v>5.67</v>
      </c>
      <c r="G8" s="17" t="s">
        <v>23</v>
      </c>
      <c r="H8" s="17" t="s">
        <v>24</v>
      </c>
    </row>
    <row r="9" spans="1:8" x14ac:dyDescent="0.25">
      <c r="A9" s="1"/>
      <c r="B9" s="17">
        <v>43840</v>
      </c>
      <c r="C9" s="56">
        <v>43840.411597222221</v>
      </c>
      <c r="D9" s="17" t="s">
        <v>21</v>
      </c>
      <c r="E9" s="51">
        <v>2000</v>
      </c>
      <c r="F9" s="51">
        <v>5.65</v>
      </c>
      <c r="G9" s="17" t="s">
        <v>23</v>
      </c>
      <c r="H9" s="17" t="s">
        <v>24</v>
      </c>
    </row>
    <row r="10" spans="1:8" x14ac:dyDescent="0.25">
      <c r="A10" s="1"/>
      <c r="B10" s="17">
        <v>43840</v>
      </c>
      <c r="C10" s="56">
        <v>43840.418935185182</v>
      </c>
      <c r="D10" s="17" t="s">
        <v>21</v>
      </c>
      <c r="E10" s="51">
        <v>2000</v>
      </c>
      <c r="F10" s="51">
        <v>5.61</v>
      </c>
      <c r="G10" s="17" t="s">
        <v>23</v>
      </c>
      <c r="H10" s="17" t="s">
        <v>24</v>
      </c>
    </row>
    <row r="11" spans="1:8" x14ac:dyDescent="0.25">
      <c r="A11" s="1"/>
      <c r="B11" s="17">
        <v>43840</v>
      </c>
      <c r="C11" s="56">
        <v>43840.480011574073</v>
      </c>
      <c r="D11" s="17" t="s">
        <v>21</v>
      </c>
      <c r="E11" s="51">
        <v>2000</v>
      </c>
      <c r="F11" s="51">
        <v>5.59</v>
      </c>
      <c r="G11" s="17" t="s">
        <v>23</v>
      </c>
      <c r="H11" s="17" t="s">
        <v>24</v>
      </c>
    </row>
    <row r="12" spans="1:8" x14ac:dyDescent="0.25">
      <c r="A12" s="1"/>
      <c r="B12" s="17">
        <v>43840</v>
      </c>
      <c r="C12" s="56">
        <v>43840.492951388886</v>
      </c>
      <c r="D12" s="17" t="s">
        <v>21</v>
      </c>
      <c r="E12" s="51">
        <v>785</v>
      </c>
      <c r="F12" s="51">
        <v>5.57</v>
      </c>
      <c r="G12" s="17" t="s">
        <v>23</v>
      </c>
      <c r="H12" s="17" t="s">
        <v>24</v>
      </c>
    </row>
    <row r="13" spans="1:8" x14ac:dyDescent="0.25">
      <c r="A13" s="1"/>
      <c r="B13" s="17">
        <v>43840</v>
      </c>
      <c r="C13" s="56">
        <v>43840.568229166667</v>
      </c>
      <c r="D13" s="17" t="s">
        <v>21</v>
      </c>
      <c r="E13" s="51">
        <v>450</v>
      </c>
      <c r="F13" s="51">
        <v>5.59</v>
      </c>
      <c r="G13" s="17" t="s">
        <v>23</v>
      </c>
      <c r="H13" s="17" t="s">
        <v>24</v>
      </c>
    </row>
    <row r="14" spans="1:8" x14ac:dyDescent="0.25">
      <c r="A14" s="1"/>
      <c r="B14" s="17">
        <v>43840</v>
      </c>
      <c r="C14" s="56">
        <v>43840.575104166666</v>
      </c>
      <c r="D14" s="17" t="s">
        <v>21</v>
      </c>
      <c r="E14" s="51">
        <v>1215</v>
      </c>
      <c r="F14" s="51">
        <v>5.57</v>
      </c>
      <c r="G14" s="17" t="s">
        <v>23</v>
      </c>
      <c r="H14" s="17" t="s">
        <v>24</v>
      </c>
    </row>
    <row r="15" spans="1:8" x14ac:dyDescent="0.25">
      <c r="A15" s="1"/>
      <c r="B15" s="17">
        <v>43840</v>
      </c>
      <c r="C15" s="56">
        <v>43840.575104166666</v>
      </c>
      <c r="D15" s="17" t="s">
        <v>21</v>
      </c>
      <c r="E15" s="51">
        <v>1550</v>
      </c>
      <c r="F15" s="51">
        <v>5.59</v>
      </c>
      <c r="G15" s="17" t="s">
        <v>23</v>
      </c>
      <c r="H15" s="17" t="s">
        <v>24</v>
      </c>
    </row>
    <row r="16" spans="1:8" x14ac:dyDescent="0.25">
      <c r="A16" s="1"/>
      <c r="B16" s="17">
        <v>43840</v>
      </c>
      <c r="C16" s="56">
        <v>43840.59107638889</v>
      </c>
      <c r="D16" s="17" t="s">
        <v>21</v>
      </c>
      <c r="E16" s="51">
        <v>1500</v>
      </c>
      <c r="F16" s="51">
        <v>5.5</v>
      </c>
      <c r="G16" s="17" t="s">
        <v>23</v>
      </c>
      <c r="H16" s="17" t="s">
        <v>24</v>
      </c>
    </row>
    <row r="17" spans="1:8" x14ac:dyDescent="0.25">
      <c r="A17" s="1"/>
      <c r="B17" s="17">
        <v>43840</v>
      </c>
      <c r="C17" s="56">
        <v>43840.602210648147</v>
      </c>
      <c r="D17" s="17" t="s">
        <v>21</v>
      </c>
      <c r="E17" s="51">
        <v>1000</v>
      </c>
      <c r="F17" s="51">
        <v>5.48</v>
      </c>
      <c r="G17" s="17" t="s">
        <v>23</v>
      </c>
      <c r="H17" s="17" t="s">
        <v>24</v>
      </c>
    </row>
    <row r="18" spans="1:8" x14ac:dyDescent="0.25">
      <c r="A18" s="1"/>
      <c r="B18" s="17">
        <v>43840</v>
      </c>
      <c r="C18" s="56">
        <v>43840.693379629629</v>
      </c>
      <c r="D18" s="17" t="s">
        <v>21</v>
      </c>
      <c r="E18" s="51">
        <v>1500</v>
      </c>
      <c r="F18" s="51">
        <v>5.5</v>
      </c>
      <c r="G18" s="17" t="s">
        <v>23</v>
      </c>
      <c r="H18" s="17" t="s">
        <v>24</v>
      </c>
    </row>
    <row r="19" spans="1:8" x14ac:dyDescent="0.25">
      <c r="A19" s="1"/>
      <c r="B19" s="17">
        <v>43840</v>
      </c>
      <c r="C19" s="56">
        <v>43840.713217592594</v>
      </c>
      <c r="D19" s="17" t="s">
        <v>21</v>
      </c>
      <c r="E19" s="51">
        <v>500</v>
      </c>
      <c r="F19" s="51">
        <v>5.52</v>
      </c>
      <c r="G19" s="17" t="s">
        <v>23</v>
      </c>
      <c r="H19" s="17" t="s">
        <v>24</v>
      </c>
    </row>
    <row r="20" spans="1:8" x14ac:dyDescent="0.25">
      <c r="A20" s="1"/>
      <c r="B20" s="17">
        <v>43840</v>
      </c>
      <c r="C20" s="56">
        <v>43840.719942129632</v>
      </c>
      <c r="D20" s="17" t="s">
        <v>21</v>
      </c>
      <c r="E20" s="51">
        <v>500</v>
      </c>
      <c r="F20" s="51">
        <v>5.5</v>
      </c>
      <c r="G20" s="17" t="s">
        <v>23</v>
      </c>
      <c r="H20" s="17" t="s">
        <v>24</v>
      </c>
    </row>
    <row r="21" spans="1:8" x14ac:dyDescent="0.25">
      <c r="A21" s="1"/>
      <c r="B21" s="17">
        <v>43840</v>
      </c>
      <c r="C21" s="56">
        <v>43840.727905092594</v>
      </c>
      <c r="D21" s="17" t="s">
        <v>21</v>
      </c>
      <c r="E21" s="51">
        <v>500</v>
      </c>
      <c r="F21" s="51">
        <v>5.49</v>
      </c>
      <c r="G21" s="17" t="s">
        <v>23</v>
      </c>
      <c r="H21" s="17" t="s">
        <v>24</v>
      </c>
    </row>
    <row r="22" spans="1:8" ht="15.75" thickBot="1" x14ac:dyDescent="0.3">
      <c r="A22" s="1"/>
      <c r="B22" s="39">
        <v>43840</v>
      </c>
      <c r="C22" s="57">
        <v>43840.733391203707</v>
      </c>
      <c r="D22" s="39" t="s">
        <v>21</v>
      </c>
      <c r="E22" s="54">
        <v>700</v>
      </c>
      <c r="F22" s="54">
        <v>5.5</v>
      </c>
      <c r="G22" s="39" t="s">
        <v>23</v>
      </c>
      <c r="H22" s="39" t="s">
        <v>24</v>
      </c>
    </row>
    <row r="23" spans="1:8" ht="15.75" thickBot="1" x14ac:dyDescent="0.3">
      <c r="A23" s="10" t="s">
        <v>37</v>
      </c>
      <c r="B23" s="60">
        <v>43840</v>
      </c>
      <c r="C23" s="53"/>
      <c r="D23" s="13" t="s">
        <v>25</v>
      </c>
      <c r="E23" s="15">
        <f>SUM(E2:E22)</f>
        <v>19200</v>
      </c>
      <c r="F23" s="36">
        <v>5.5799000000000003</v>
      </c>
      <c r="G23" s="14" t="s">
        <v>19</v>
      </c>
      <c r="H23" s="14" t="s">
        <v>20</v>
      </c>
    </row>
    <row r="28" spans="1:8" x14ac:dyDescent="0.25">
      <c r="C28" s="55"/>
    </row>
    <row r="29" spans="1:8" x14ac:dyDescent="0.25">
      <c r="C29" s="55"/>
    </row>
    <row r="30" spans="1:8" x14ac:dyDescent="0.25">
      <c r="C30" s="55"/>
    </row>
    <row r="31" spans="1:8" x14ac:dyDescent="0.25">
      <c r="C31" s="55"/>
    </row>
    <row r="32" spans="1:8" x14ac:dyDescent="0.25">
      <c r="C32" s="55"/>
    </row>
    <row r="33" spans="3:3" x14ac:dyDescent="0.25">
      <c r="C33" s="55"/>
    </row>
    <row r="34" spans="3:3" x14ac:dyDescent="0.25">
      <c r="C34" s="55"/>
    </row>
    <row r="35" spans="3:3" x14ac:dyDescent="0.25">
      <c r="C35" s="55"/>
    </row>
    <row r="36" spans="3:3" x14ac:dyDescent="0.25">
      <c r="C36" s="55"/>
    </row>
    <row r="37" spans="3:3" x14ac:dyDescent="0.25">
      <c r="C37" s="55"/>
    </row>
    <row r="38" spans="3:3" x14ac:dyDescent="0.25">
      <c r="C38" s="55"/>
    </row>
    <row r="39" spans="3:3" x14ac:dyDescent="0.25">
      <c r="C39" s="55"/>
    </row>
    <row r="40" spans="3:3" x14ac:dyDescent="0.25">
      <c r="C40" s="55"/>
    </row>
    <row r="41" spans="3:3" x14ac:dyDescent="0.25">
      <c r="C41" s="55"/>
    </row>
    <row r="42" spans="3:3" x14ac:dyDescent="0.25">
      <c r="C42" s="55"/>
    </row>
    <row r="43" spans="3:3" x14ac:dyDescent="0.25">
      <c r="C43" s="55"/>
    </row>
    <row r="44" spans="3:3" x14ac:dyDescent="0.25">
      <c r="C44" s="55"/>
    </row>
    <row r="45" spans="3:3" x14ac:dyDescent="0.25">
      <c r="C45" s="55"/>
    </row>
    <row r="46" spans="3:3" x14ac:dyDescent="0.25">
      <c r="C46" s="55"/>
    </row>
    <row r="47" spans="3:3" x14ac:dyDescent="0.25">
      <c r="C47" s="55"/>
    </row>
    <row r="48" spans="3:3" x14ac:dyDescent="0.25">
      <c r="C48" s="5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Wochensummen</vt:lpstr>
      <vt:lpstr>Täglich pro Woche</vt:lpstr>
      <vt:lpstr>Einzelnachweis 02.01.2020</vt:lpstr>
      <vt:lpstr>Einzelnachweis 03.01.2020</vt:lpstr>
      <vt:lpstr>Einzelnachweis 06.01.2020</vt:lpstr>
      <vt:lpstr>Einzelnachweis 07.01.2020</vt:lpstr>
      <vt:lpstr>Einzelnachweis 08.0.2020</vt:lpstr>
      <vt:lpstr>Einzelnachweis 09.01.2020</vt:lpstr>
      <vt:lpstr>Einzelnachweis 10.01.2020</vt:lpstr>
    </vt:vector>
  </TitlesOfParts>
  <Company>Landesbank Baden-Württemberg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Seitz, Benedikt</cp:lastModifiedBy>
  <dcterms:created xsi:type="dcterms:W3CDTF">2018-01-24T12:41:00Z</dcterms:created>
  <dcterms:modified xsi:type="dcterms:W3CDTF">2020-01-13T13:48:22Z</dcterms:modified>
</cp:coreProperties>
</file>