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22\Beteiligungsprogramm_Aktienrückkauf 2021_2022\Veröffentlichungen\EQS\21-02-2022\"/>
    </mc:Choice>
  </mc:AlternateContent>
  <xr:revisionPtr revIDLastSave="0" documentId="13_ncr:1_{F2ADC5A2-41D8-4962-97CA-00D69C108D7E}" xr6:coauthVersionLast="47" xr6:coauthVersionMax="47" xr10:uidLastSave="{00000000-0000-0000-0000-000000000000}"/>
  <bookViews>
    <workbookView xWindow="-120" yWindow="-120" windowWidth="29040" windowHeight="15840" tabRatio="950" xr2:uid="{00000000-000D-0000-FFFF-FFFF00000000}"/>
  </bookViews>
  <sheets>
    <sheet name="Wochensummen" sheetId="4" r:id="rId1"/>
    <sheet name="Täglich pro Woche" sheetId="5" r:id="rId2"/>
    <sheet name="14.02.2022" sheetId="25" r:id="rId3"/>
    <sheet name="15.02.2022" sheetId="23" r:id="rId4"/>
    <sheet name="16.02.2022" sheetId="26" r:id="rId5"/>
    <sheet name="17.02.2022" sheetId="27" r:id="rId6"/>
    <sheet name="18.02.2022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D16" i="4" l="1"/>
  <c r="D15" i="4" l="1"/>
  <c r="D14" i="4"/>
  <c r="D12" i="4" l="1"/>
  <c r="D13" i="4"/>
  <c r="D10" i="4" l="1"/>
  <c r="D11" i="4"/>
  <c r="D9" i="4" l="1"/>
  <c r="E35" i="28" l="1"/>
  <c r="E39" i="27"/>
  <c r="E36" i="26"/>
  <c r="K62" i="25" l="1"/>
  <c r="E38" i="25" l="1"/>
  <c r="E34" i="23" l="1"/>
  <c r="E9" i="4" l="1"/>
  <c r="E10" i="4"/>
  <c r="E11" i="4"/>
  <c r="E12" i="4"/>
  <c r="E13" i="4"/>
  <c r="E14" i="4"/>
  <c r="E15" i="4"/>
  <c r="E16" i="4"/>
  <c r="E17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E2" i="4" s="1"/>
  <c r="C20" i="4"/>
  <c r="D3" i="4" l="1"/>
  <c r="E3" i="4" s="1"/>
</calcChain>
</file>

<file path=xl/sharedStrings.xml><?xml version="1.0" encoding="utf-8"?>
<sst xmlns="http://schemas.openxmlformats.org/spreadsheetml/2006/main" count="603" uniqueCount="38">
  <si>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</si>
  <si>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</si>
  <si>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</si>
  <si>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</si>
  <si>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</si>
  <si>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</si>
  <si>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</si>
  <si>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</si>
  <si>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</si>
  <si>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</si>
  <si>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</si>
  <si>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</si>
  <si>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</si>
  <si>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</si>
  <si>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</si>
  <si>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</si>
  <si>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</si>
  <si>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</si>
  <si>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</si>
  <si>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</si>
  <si>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</si>
  <si>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</si>
  <si>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</si>
  <si>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</si>
  <si>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</si>
  <si>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</si>
  <si>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</si>
  <si>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</si>
  <si>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</si>
  <si>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</si>
  <si>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</si>
  <si>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</si>
  <si>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</si>
  <si>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24.01.2022 - 28.01.2022</t>
  </si>
  <si>
    <t>31.01.2022 - 04.02.2022</t>
  </si>
  <si>
    <t>07.02.2022 - 11.02.2022</t>
  </si>
  <si>
    <t>14.02.2022 - 18.02.2022</t>
  </si>
  <si>
    <t>Zeitraum 03.01.2022 bis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</si>
</sst>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167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21" fontId="0" fillId="38" borderId="23" xfId="0" applyNumberFormat="1" applyFill="1" applyBorder="1"/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3" fontId="27" fillId="38" borderId="1" xfId="0" applyNumberFormat="1" applyFont="1" applyFill="1" applyBorder="1" applyAlignment="1">
      <alignment horizontal="right" vertical="center"/>
    </xf>
    <xf numFmtId="166" fontId="0" fillId="38" borderId="1" xfId="0" applyNumberFormat="1" applyFill="1" applyBorder="1"/>
    <xf numFmtId="0" fontId="27" fillId="38" borderId="1" xfId="0" applyFont="1" applyFill="1" applyBorder="1" applyAlignment="1">
      <alignment horizontal="center" vertical="center"/>
    </xf>
    <xf numFmtId="14" fontId="0" fillId="38" borderId="23" xfId="0" applyNumberFormat="1" applyFill="1" applyBorder="1" applyAlignment="1">
      <alignment horizontal="center"/>
    </xf>
    <xf numFmtId="21" fontId="27" fillId="38" borderId="23" xfId="0" applyNumberFormat="1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right" vertical="center"/>
    </xf>
    <xf numFmtId="169" fontId="27" fillId="38" borderId="23" xfId="0" applyNumberFormat="1" applyFont="1" applyFill="1" applyBorder="1" applyAlignment="1">
      <alignment horizontal="center" vertical="center"/>
    </xf>
    <xf numFmtId="14" fontId="0" fillId="38" borderId="3" xfId="0" applyNumberForma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right"/>
    </xf>
    <xf numFmtId="14" fontId="0" fillId="38" borderId="1" xfId="0" applyNumberFormat="1" applyFill="1" applyBorder="1"/>
    <xf numFmtId="4" fontId="27" fillId="38" borderId="1" xfId="0" applyNumberFormat="1" applyFont="1" applyFill="1" applyBorder="1" applyAlignment="1">
      <alignment horizontal="right" vertical="center"/>
    </xf>
    <xf numFmtId="2" fontId="27" fillId="38" borderId="1" xfId="0" applyNumberFormat="1" applyFont="1" applyFill="1" applyBorder="1" applyAlignment="1">
      <alignment horizontal="right" vertical="center"/>
    </xf>
    <xf numFmtId="0" fontId="0" fillId="0" borderId="0" xfId="0" applyFill="1"/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" xfId="0" builtinId="0"/>
    <cellStyle name="Standard 2" xfId="2" xr:uid="{00000000-0005-0000-0000-000045000000}"/>
    <cellStyle name="Total 2" xfId="71" xr:uid="{00000000-0005-0000-0000-000047000000}"/>
    <cellStyle name="Überschrift" xfId="1" builtinId="15" customBuiltin="1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B27" sqref="B27"/>
    </sheetView>
  </sheetViews>
  <sheetFormatPr baseColWidth="10" defaultColWidth="11.42578125" defaultRowHeight="15" x14ac:dyDescent="0.25"/>
  <cols>
    <col min="1" max="1" width="23.7109375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x14ac:dyDescent="0.25">
      <c r="A2" s="4" t="s">
        <v>10</v>
      </c>
      <c r="B2" s="4"/>
      <c r="C2" s="5" t="s">
        <v>11</v>
      </c>
      <c r="D2" s="6">
        <f>D20</f>
        <v>3390794.137501</v>
      </c>
      <c r="E2" s="7">
        <f>D2/D1</f>
        <v>0.94188726041694448</v>
      </c>
    </row>
    <row r="3" spans="1:5" x14ac:dyDescent="0.25">
      <c r="A3" s="4" t="s">
        <v>5</v>
      </c>
      <c r="B3" s="4" t="s">
        <v>6</v>
      </c>
      <c r="C3" s="5" t="s">
        <v>12</v>
      </c>
      <c r="D3" s="6">
        <f>D1-D2</f>
        <v>209205.86249900004</v>
      </c>
      <c r="E3" s="7">
        <f>D3/D1</f>
        <v>5.8112739583055566E-2</v>
      </c>
    </row>
    <row r="4" spans="1:5" x14ac:dyDescent="0.25">
      <c r="A4" s="4" t="s">
        <v>9</v>
      </c>
      <c r="B4" s="9">
        <v>109334686</v>
      </c>
      <c r="C4" s="2"/>
      <c r="D4" s="10"/>
      <c r="E4" s="7"/>
    </row>
    <row r="5" spans="1:5" x14ac:dyDescent="0.25">
      <c r="A5" s="4" t="s">
        <v>37</v>
      </c>
      <c r="B5" s="9"/>
    </row>
    <row r="6" spans="1:5" ht="15.75" thickBot="1" x14ac:dyDescent="0.3"/>
    <row r="7" spans="1:5" ht="15.75" thickBot="1" x14ac:dyDescent="0.3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25">
      <c r="A8" s="42" t="s">
        <v>30</v>
      </c>
      <c r="B8" s="32">
        <v>53565</v>
      </c>
      <c r="C8" s="53">
        <v>8.5732560000000007</v>
      </c>
      <c r="D8" s="37">
        <f>B8*C8</f>
        <v>459226.45764000004</v>
      </c>
      <c r="E8" s="44">
        <f t="shared" ref="E8:E17" si="0">B8/$B$4</f>
        <v>4.8991771924968073E-4</v>
      </c>
    </row>
    <row r="9" spans="1:5" s="1" customFormat="1" x14ac:dyDescent="0.25">
      <c r="A9" s="61" t="s">
        <v>31</v>
      </c>
      <c r="B9" s="32">
        <v>51091</v>
      </c>
      <c r="C9" s="53">
        <v>8.3940249999999992</v>
      </c>
      <c r="D9" s="37">
        <f>B9*C9</f>
        <v>428859.13127499993</v>
      </c>
      <c r="E9" s="44">
        <f t="shared" si="0"/>
        <v>4.672899504188451E-4</v>
      </c>
    </row>
    <row r="10" spans="1:5" s="1" customFormat="1" x14ac:dyDescent="0.25">
      <c r="A10" s="42" t="s">
        <v>32</v>
      </c>
      <c r="B10" s="32">
        <v>56421</v>
      </c>
      <c r="C10" s="53">
        <v>8.2609709999999996</v>
      </c>
      <c r="D10" s="37">
        <f t="shared" ref="D10:D17" si="1">B10*C10</f>
        <v>466092.24479099998</v>
      </c>
      <c r="E10" s="44">
        <f t="shared" si="0"/>
        <v>5.1603934729368506E-4</v>
      </c>
    </row>
    <row r="11" spans="1:5" s="1" customFormat="1" x14ac:dyDescent="0.25">
      <c r="A11" s="42" t="s">
        <v>33</v>
      </c>
      <c r="B11" s="32">
        <v>60063</v>
      </c>
      <c r="C11" s="53">
        <v>7.9950780000000004</v>
      </c>
      <c r="D11" s="37">
        <f t="shared" si="1"/>
        <v>480208.36991400004</v>
      </c>
      <c r="E11" s="44">
        <f t="shared" si="0"/>
        <v>5.4934991078677442E-4</v>
      </c>
    </row>
    <row r="12" spans="1:5" s="1" customFormat="1" x14ac:dyDescent="0.25">
      <c r="A12" s="42" t="s">
        <v>34</v>
      </c>
      <c r="B12" s="32">
        <v>59332</v>
      </c>
      <c r="C12" s="53">
        <v>8.2064129999999995</v>
      </c>
      <c r="D12" s="37">
        <f t="shared" si="1"/>
        <v>486902.89611599996</v>
      </c>
      <c r="E12" s="44">
        <f t="shared" si="0"/>
        <v>5.4266401789455909E-4</v>
      </c>
    </row>
    <row r="13" spans="1:5" s="1" customFormat="1" x14ac:dyDescent="0.25">
      <c r="A13" s="42" t="s">
        <v>35</v>
      </c>
      <c r="B13" s="32">
        <v>63229</v>
      </c>
      <c r="C13" s="53">
        <v>8.0843290000000003</v>
      </c>
      <c r="D13" s="37">
        <f t="shared" si="1"/>
        <v>511164.03834100004</v>
      </c>
      <c r="E13" s="44">
        <f t="shared" si="0"/>
        <v>5.7830686960586323E-4</v>
      </c>
    </row>
    <row r="14" spans="1:5" s="1" customFormat="1" x14ac:dyDescent="0.25">
      <c r="A14" s="42" t="s">
        <v>36</v>
      </c>
      <c r="B14" s="35">
        <v>70954</v>
      </c>
      <c r="C14" s="43">
        <v>7.8690559999999996</v>
      </c>
      <c r="D14" s="37">
        <f t="shared" si="1"/>
        <v>558340.99942399992</v>
      </c>
      <c r="E14" s="44">
        <f t="shared" si="0"/>
        <v>6.4896148327530756E-4</v>
      </c>
    </row>
    <row r="15" spans="1:5" s="1" customFormat="1" x14ac:dyDescent="0.2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x14ac:dyDescent="0.25">
      <c r="A16" s="42"/>
      <c r="B16" s="32"/>
      <c r="C16" s="53"/>
      <c r="D16" s="37">
        <f t="shared" si="1"/>
        <v>0</v>
      </c>
      <c r="E16" s="44">
        <f t="shared" si="0"/>
        <v>0</v>
      </c>
    </row>
    <row r="17" spans="1:5" s="1" customFormat="1" x14ac:dyDescent="0.2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x14ac:dyDescent="0.25">
      <c r="A18" s="42"/>
      <c r="B18" s="35"/>
      <c r="C18" s="43"/>
      <c r="D18" s="37"/>
      <c r="E18" s="44"/>
    </row>
    <row r="19" spans="1:5" ht="15.75" thickBot="1" x14ac:dyDescent="0.3"/>
    <row r="20" spans="1:5" ht="15.75" thickBot="1" x14ac:dyDescent="0.3">
      <c r="A20" s="24" t="s">
        <v>28</v>
      </c>
      <c r="B20" s="28">
        <f>SUM(B8:B18)</f>
        <v>414655</v>
      </c>
      <c r="C20" s="45">
        <f>D20/B20</f>
        <v>8.1773863513065077</v>
      </c>
      <c r="D20" s="46">
        <f>SUM(D8:D18)</f>
        <v>3390794.137501</v>
      </c>
      <c r="E20" s="47">
        <f>SUM(E8:E18)</f>
        <v>3.7925292985247147E-3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31.425781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4" t="s">
        <v>4</v>
      </c>
      <c r="B1" s="4"/>
    </row>
    <row r="2" spans="1:4" x14ac:dyDescent="0.25">
      <c r="A2" s="4" t="s">
        <v>10</v>
      </c>
      <c r="B2" s="4"/>
    </row>
    <row r="3" spans="1:4" x14ac:dyDescent="0.25">
      <c r="A3" s="4" t="s">
        <v>5</v>
      </c>
      <c r="B3" s="4" t="s">
        <v>6</v>
      </c>
    </row>
    <row r="4" spans="1:4" x14ac:dyDescent="0.25">
      <c r="A4" s="4" t="s">
        <v>36</v>
      </c>
      <c r="B4" s="3"/>
    </row>
    <row r="7" spans="1:4" x14ac:dyDescent="0.2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25">
      <c r="A8" s="20">
        <v>44606</v>
      </c>
      <c r="B8" s="35">
        <v>13439</v>
      </c>
      <c r="C8" s="36">
        <v>7.7728999999999999</v>
      </c>
      <c r="D8" s="37">
        <f>B8*C8</f>
        <v>104460.0031</v>
      </c>
    </row>
    <row r="9" spans="1:4" s="1" customFormat="1" x14ac:dyDescent="0.25">
      <c r="A9" s="20">
        <v>44607</v>
      </c>
      <c r="B9" s="35">
        <v>14140</v>
      </c>
      <c r="C9" s="36">
        <v>8.0351999999999997</v>
      </c>
      <c r="D9" s="37">
        <f t="shared" ref="D9:D12" si="0">B9*C9</f>
        <v>113617.72799999999</v>
      </c>
    </row>
    <row r="10" spans="1:4" s="1" customFormat="1" x14ac:dyDescent="0.25">
      <c r="A10" s="20">
        <v>44608</v>
      </c>
      <c r="B10" s="35">
        <v>14502</v>
      </c>
      <c r="C10" s="36">
        <v>7.9362000000000004</v>
      </c>
      <c r="D10" s="37">
        <f t="shared" si="0"/>
        <v>115090.7724</v>
      </c>
    </row>
    <row r="11" spans="1:4" s="1" customFormat="1" x14ac:dyDescent="0.25">
      <c r="A11" s="20">
        <v>44609</v>
      </c>
      <c r="B11" s="35">
        <v>14471</v>
      </c>
      <c r="C11" s="36">
        <v>7.8285999999999998</v>
      </c>
      <c r="D11" s="37">
        <f t="shared" si="0"/>
        <v>113287.6706</v>
      </c>
    </row>
    <row r="12" spans="1:4" s="1" customFormat="1" x14ac:dyDescent="0.25">
      <c r="A12" s="20">
        <v>44610</v>
      </c>
      <c r="B12" s="35">
        <v>14402</v>
      </c>
      <c r="C12" s="36">
        <v>7.7686999999999999</v>
      </c>
      <c r="D12" s="37">
        <f t="shared" si="0"/>
        <v>111884.8174</v>
      </c>
    </row>
    <row r="13" spans="1:4" s="1" customFormat="1" x14ac:dyDescent="0.25"/>
    <row r="14" spans="1:4" x14ac:dyDescent="0.25">
      <c r="A14" s="38" t="s">
        <v>27</v>
      </c>
      <c r="B14" s="39">
        <f>SUM(B8:B12)</f>
        <v>70954</v>
      </c>
      <c r="C14" s="40">
        <f>ROUND(D14/B14,8)</f>
        <v>7.8690558900000003</v>
      </c>
      <c r="D14" s="41">
        <f>SUM(D8:D12)</f>
        <v>558340.9915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workbookViewId="0">
      <selection activeCell="L10" sqref="L10"/>
    </sheetView>
  </sheetViews>
  <sheetFormatPr baseColWidth="10" defaultColWidth="11.42578125" defaultRowHeight="15" x14ac:dyDescent="0.25"/>
  <cols>
    <col min="1" max="1" width="32.42578125" bestFit="1" customWidth="1"/>
    <col min="2" max="2" width="15.85546875" customWidth="1"/>
    <col min="3" max="3" width="14.140625" customWidth="1"/>
    <col min="4" max="4" width="20.7109375" customWidth="1"/>
    <col min="5" max="5" width="11.42578125" style="19"/>
  </cols>
  <sheetData>
    <row r="1" spans="2:9" ht="15.75" thickTop="1" x14ac:dyDescent="0.2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25">
      <c r="B2" s="20">
        <v>44606</v>
      </c>
      <c r="C2" s="48">
        <v>0.37995370370370374</v>
      </c>
      <c r="D2" s="20" t="s">
        <v>20</v>
      </c>
      <c r="E2" s="52">
        <v>1600</v>
      </c>
      <c r="F2" s="62">
        <v>7.85</v>
      </c>
      <c r="G2" s="20" t="s">
        <v>22</v>
      </c>
      <c r="H2" s="20" t="s">
        <v>23</v>
      </c>
    </row>
    <row r="3" spans="2:9" x14ac:dyDescent="0.25">
      <c r="B3" s="20">
        <v>44606</v>
      </c>
      <c r="C3" s="48">
        <v>0.37995370370370374</v>
      </c>
      <c r="D3" s="20" t="s">
        <v>20</v>
      </c>
      <c r="E3" s="52">
        <v>60</v>
      </c>
      <c r="F3" s="62">
        <v>7.85</v>
      </c>
      <c r="G3" s="20" t="s">
        <v>22</v>
      </c>
      <c r="H3" s="20" t="s">
        <v>23</v>
      </c>
      <c r="I3" s="1"/>
    </row>
    <row r="4" spans="2:9" x14ac:dyDescent="0.25">
      <c r="B4" s="20">
        <v>44606</v>
      </c>
      <c r="C4" s="48">
        <v>0.37995370370370374</v>
      </c>
      <c r="D4" s="20" t="s">
        <v>20</v>
      </c>
      <c r="E4" s="52">
        <v>250</v>
      </c>
      <c r="F4" s="62">
        <v>7.85</v>
      </c>
      <c r="G4" s="20" t="s">
        <v>22</v>
      </c>
      <c r="H4" s="20" t="s">
        <v>23</v>
      </c>
      <c r="I4" s="1"/>
    </row>
    <row r="5" spans="2:9" x14ac:dyDescent="0.25">
      <c r="B5" s="20">
        <v>44606</v>
      </c>
      <c r="C5" s="48">
        <v>0.38086805555555553</v>
      </c>
      <c r="D5" s="20" t="s">
        <v>20</v>
      </c>
      <c r="E5" s="52">
        <v>1590</v>
      </c>
      <c r="F5" s="62">
        <v>7.85</v>
      </c>
      <c r="G5" s="20" t="s">
        <v>22</v>
      </c>
      <c r="H5" s="20" t="s">
        <v>23</v>
      </c>
      <c r="I5" s="1"/>
    </row>
    <row r="6" spans="2:9" x14ac:dyDescent="0.25">
      <c r="B6" s="20">
        <v>44606</v>
      </c>
      <c r="C6" s="48">
        <v>0.45223379629629629</v>
      </c>
      <c r="D6" s="20" t="s">
        <v>20</v>
      </c>
      <c r="E6" s="52">
        <v>128</v>
      </c>
      <c r="F6" s="62">
        <v>7.6</v>
      </c>
      <c r="G6" s="20" t="s">
        <v>22</v>
      </c>
      <c r="H6" s="20" t="s">
        <v>23</v>
      </c>
      <c r="I6" s="1"/>
    </row>
    <row r="7" spans="2:9" x14ac:dyDescent="0.25">
      <c r="B7" s="20">
        <v>44606</v>
      </c>
      <c r="C7" s="48">
        <v>0.45223379629629629</v>
      </c>
      <c r="D7" s="20" t="s">
        <v>20</v>
      </c>
      <c r="E7" s="52">
        <v>1872</v>
      </c>
      <c r="F7" s="62">
        <v>7.6</v>
      </c>
      <c r="G7" s="20" t="s">
        <v>22</v>
      </c>
      <c r="H7" s="20" t="s">
        <v>23</v>
      </c>
      <c r="I7" s="1"/>
    </row>
    <row r="8" spans="2:9" x14ac:dyDescent="0.25">
      <c r="B8" s="20">
        <v>44606</v>
      </c>
      <c r="C8" s="48">
        <v>0.49068287037037034</v>
      </c>
      <c r="D8" s="20" t="s">
        <v>20</v>
      </c>
      <c r="E8" s="52">
        <v>1241</v>
      </c>
      <c r="F8" s="62">
        <v>7.67</v>
      </c>
      <c r="G8" s="20" t="s">
        <v>22</v>
      </c>
      <c r="H8" s="20" t="s">
        <v>23</v>
      </c>
      <c r="I8" s="1"/>
    </row>
    <row r="9" spans="2:9" x14ac:dyDescent="0.25">
      <c r="B9" s="20">
        <v>44606</v>
      </c>
      <c r="C9" s="48">
        <v>0.55158564814814814</v>
      </c>
      <c r="D9" s="20" t="s">
        <v>20</v>
      </c>
      <c r="E9" s="52">
        <v>18</v>
      </c>
      <c r="F9" s="62">
        <v>7.67</v>
      </c>
      <c r="G9" s="20" t="s">
        <v>22</v>
      </c>
      <c r="H9" s="20" t="s">
        <v>23</v>
      </c>
      <c r="I9" s="1"/>
    </row>
    <row r="10" spans="2:9" s="1" customFormat="1" x14ac:dyDescent="0.25">
      <c r="B10" s="20">
        <v>44606</v>
      </c>
      <c r="C10" s="48">
        <v>0.55158564814814814</v>
      </c>
      <c r="D10" s="20" t="s">
        <v>20</v>
      </c>
      <c r="E10" s="52">
        <v>680</v>
      </c>
      <c r="F10" s="62">
        <v>7.67</v>
      </c>
      <c r="G10" s="20" t="s">
        <v>22</v>
      </c>
      <c r="H10" s="20" t="s">
        <v>23</v>
      </c>
    </row>
    <row r="11" spans="2:9" s="1" customFormat="1" x14ac:dyDescent="0.25">
      <c r="B11" s="20">
        <v>44606</v>
      </c>
      <c r="C11" s="48">
        <v>0.5537037037037037</v>
      </c>
      <c r="D11" s="20" t="s">
        <v>20</v>
      </c>
      <c r="E11" s="52">
        <v>3</v>
      </c>
      <c r="F11" s="62">
        <v>7.67</v>
      </c>
      <c r="G11" s="20" t="s">
        <v>22</v>
      </c>
      <c r="H11" s="20" t="s">
        <v>23</v>
      </c>
    </row>
    <row r="12" spans="2:9" s="1" customFormat="1" x14ac:dyDescent="0.25">
      <c r="B12" s="20">
        <v>44606</v>
      </c>
      <c r="C12" s="48">
        <v>0.55813657407407413</v>
      </c>
      <c r="D12" s="20" t="s">
        <v>20</v>
      </c>
      <c r="E12" s="52">
        <v>200</v>
      </c>
      <c r="F12" s="62">
        <v>7.67</v>
      </c>
      <c r="G12" s="20" t="s">
        <v>22</v>
      </c>
      <c r="H12" s="20" t="s">
        <v>23</v>
      </c>
    </row>
    <row r="13" spans="2:9" s="1" customFormat="1" x14ac:dyDescent="0.25">
      <c r="B13" s="20">
        <v>44606</v>
      </c>
      <c r="C13" s="48">
        <v>0.67710648148148145</v>
      </c>
      <c r="D13" s="20" t="s">
        <v>20</v>
      </c>
      <c r="E13" s="52">
        <v>81</v>
      </c>
      <c r="F13" s="62">
        <v>7.83</v>
      </c>
      <c r="G13" s="20" t="s">
        <v>22</v>
      </c>
      <c r="H13" s="20" t="s">
        <v>23</v>
      </c>
    </row>
    <row r="14" spans="2:9" s="1" customFormat="1" x14ac:dyDescent="0.25">
      <c r="B14" s="20">
        <v>44606</v>
      </c>
      <c r="C14" s="48">
        <v>0.67710648148148145</v>
      </c>
      <c r="D14" s="20" t="s">
        <v>20</v>
      </c>
      <c r="E14" s="52">
        <v>2216</v>
      </c>
      <c r="F14" s="62">
        <v>7.83</v>
      </c>
      <c r="G14" s="20" t="s">
        <v>22</v>
      </c>
      <c r="H14" s="20" t="s">
        <v>23</v>
      </c>
    </row>
    <row r="15" spans="2:9" s="1" customFormat="1" x14ac:dyDescent="0.25">
      <c r="B15" s="20">
        <v>44606</v>
      </c>
      <c r="C15" s="48">
        <v>0.69961805555555545</v>
      </c>
      <c r="D15" s="20" t="s">
        <v>20</v>
      </c>
      <c r="E15" s="52">
        <v>527</v>
      </c>
      <c r="F15" s="62">
        <v>7.82</v>
      </c>
      <c r="G15" s="20" t="s">
        <v>22</v>
      </c>
      <c r="H15" s="20" t="s">
        <v>23</v>
      </c>
    </row>
    <row r="16" spans="2:9" s="1" customFormat="1" x14ac:dyDescent="0.25">
      <c r="B16" s="20">
        <v>44606</v>
      </c>
      <c r="C16" s="48">
        <v>0.69961805555555545</v>
      </c>
      <c r="D16" s="20" t="s">
        <v>20</v>
      </c>
      <c r="E16" s="52">
        <v>493</v>
      </c>
      <c r="F16" s="62">
        <v>7.82</v>
      </c>
      <c r="G16" s="20" t="s">
        <v>22</v>
      </c>
      <c r="H16" s="20" t="s">
        <v>23</v>
      </c>
    </row>
    <row r="17" spans="2:8" s="1" customFormat="1" x14ac:dyDescent="0.25">
      <c r="B17" s="20">
        <v>44606</v>
      </c>
      <c r="C17" s="48">
        <v>0.69961805555555545</v>
      </c>
      <c r="D17" s="20" t="s">
        <v>20</v>
      </c>
      <c r="E17" s="52">
        <v>19</v>
      </c>
      <c r="F17" s="62">
        <v>7.82</v>
      </c>
      <c r="G17" s="20" t="s">
        <v>22</v>
      </c>
      <c r="H17" s="20" t="s">
        <v>23</v>
      </c>
    </row>
    <row r="18" spans="2:8" s="1" customFormat="1" x14ac:dyDescent="0.25">
      <c r="B18" s="20">
        <v>44606</v>
      </c>
      <c r="C18" s="48">
        <v>0.69972222222222225</v>
      </c>
      <c r="D18" s="20" t="s">
        <v>20</v>
      </c>
      <c r="E18" s="52">
        <v>294</v>
      </c>
      <c r="F18" s="62">
        <v>7.82</v>
      </c>
      <c r="G18" s="20" t="s">
        <v>22</v>
      </c>
      <c r="H18" s="20" t="s">
        <v>23</v>
      </c>
    </row>
    <row r="19" spans="2:8" s="1" customFormat="1" x14ac:dyDescent="0.25">
      <c r="B19" s="20">
        <v>44606</v>
      </c>
      <c r="C19" s="48">
        <v>0.69973379629629628</v>
      </c>
      <c r="D19" s="20" t="s">
        <v>20</v>
      </c>
      <c r="E19" s="52">
        <v>26</v>
      </c>
      <c r="F19" s="62">
        <v>7.82</v>
      </c>
      <c r="G19" s="20" t="s">
        <v>22</v>
      </c>
      <c r="H19" s="20" t="s">
        <v>23</v>
      </c>
    </row>
    <row r="20" spans="2:8" s="1" customFormat="1" x14ac:dyDescent="0.25">
      <c r="B20" s="20">
        <v>44606</v>
      </c>
      <c r="C20" s="48">
        <v>0.69973379629629628</v>
      </c>
      <c r="D20" s="20" t="s">
        <v>20</v>
      </c>
      <c r="E20" s="52">
        <v>2141</v>
      </c>
      <c r="F20" s="62">
        <v>7.82</v>
      </c>
      <c r="G20" s="20" t="s">
        <v>22</v>
      </c>
      <c r="H20" s="20" t="s">
        <v>23</v>
      </c>
    </row>
    <row r="21" spans="2:8" s="1" customFormat="1" x14ac:dyDescent="0.25">
      <c r="B21" s="20">
        <v>44606</v>
      </c>
      <c r="C21" s="21"/>
      <c r="D21" s="20" t="s">
        <v>20</v>
      </c>
      <c r="E21" s="22"/>
      <c r="F21" s="23"/>
      <c r="G21" s="20" t="s">
        <v>22</v>
      </c>
      <c r="H21" s="20" t="s">
        <v>23</v>
      </c>
    </row>
    <row r="22" spans="2:8" s="1" customFormat="1" x14ac:dyDescent="0.25">
      <c r="B22" s="20">
        <v>44606</v>
      </c>
      <c r="C22" s="21"/>
      <c r="D22" s="20" t="s">
        <v>20</v>
      </c>
      <c r="E22" s="22"/>
      <c r="F22" s="23"/>
      <c r="G22" s="20" t="s">
        <v>22</v>
      </c>
      <c r="H22" s="20" t="s">
        <v>23</v>
      </c>
    </row>
    <row r="23" spans="2:8" s="1" customFormat="1" x14ac:dyDescent="0.25">
      <c r="B23" s="20">
        <v>44606</v>
      </c>
      <c r="C23" s="21"/>
      <c r="D23" s="20" t="s">
        <v>20</v>
      </c>
      <c r="E23" s="22"/>
      <c r="F23" s="23"/>
      <c r="G23" s="20" t="s">
        <v>22</v>
      </c>
      <c r="H23" s="20" t="s">
        <v>23</v>
      </c>
    </row>
    <row r="24" spans="2:8" s="1" customFormat="1" x14ac:dyDescent="0.25">
      <c r="B24" s="20">
        <v>44606</v>
      </c>
      <c r="C24" s="21"/>
      <c r="D24" s="20" t="s">
        <v>20</v>
      </c>
      <c r="E24" s="22"/>
      <c r="F24" s="23"/>
      <c r="G24" s="20" t="s">
        <v>22</v>
      </c>
      <c r="H24" s="20" t="s">
        <v>23</v>
      </c>
    </row>
    <row r="25" spans="2:8" s="1" customFormat="1" x14ac:dyDescent="0.25">
      <c r="B25" s="20">
        <v>44606</v>
      </c>
      <c r="C25" s="21"/>
      <c r="D25" s="20" t="s">
        <v>20</v>
      </c>
      <c r="E25" s="22"/>
      <c r="F25" s="23"/>
      <c r="G25" s="20" t="s">
        <v>22</v>
      </c>
      <c r="H25" s="20" t="s">
        <v>23</v>
      </c>
    </row>
    <row r="26" spans="2:8" s="1" customFormat="1" x14ac:dyDescent="0.25">
      <c r="B26" s="20">
        <v>44606</v>
      </c>
      <c r="C26" s="21"/>
      <c r="D26" s="20" t="s">
        <v>20</v>
      </c>
      <c r="E26" s="22"/>
      <c r="F26" s="23"/>
      <c r="G26" s="20" t="s">
        <v>22</v>
      </c>
      <c r="H26" s="20" t="s">
        <v>23</v>
      </c>
    </row>
    <row r="27" spans="2:8" s="1" customFormat="1" x14ac:dyDescent="0.25">
      <c r="B27" s="20">
        <v>44606</v>
      </c>
      <c r="C27" s="21"/>
      <c r="D27" s="20" t="s">
        <v>20</v>
      </c>
      <c r="E27" s="22"/>
      <c r="F27" s="23"/>
      <c r="G27" s="20" t="s">
        <v>22</v>
      </c>
      <c r="H27" s="20" t="s">
        <v>23</v>
      </c>
    </row>
    <row r="28" spans="2:8" s="1" customFormat="1" x14ac:dyDescent="0.25">
      <c r="B28" s="20">
        <v>44606</v>
      </c>
      <c r="C28" s="21"/>
      <c r="D28" s="20" t="s">
        <v>20</v>
      </c>
      <c r="E28" s="22"/>
      <c r="F28" s="23"/>
      <c r="G28" s="20" t="s">
        <v>22</v>
      </c>
      <c r="H28" s="20" t="s">
        <v>23</v>
      </c>
    </row>
    <row r="29" spans="2:8" s="1" customFormat="1" x14ac:dyDescent="0.25">
      <c r="B29" s="20">
        <v>44606</v>
      </c>
      <c r="C29" s="21"/>
      <c r="D29" s="20" t="s">
        <v>20</v>
      </c>
      <c r="E29" s="22"/>
      <c r="F29" s="23"/>
      <c r="G29" s="20" t="s">
        <v>22</v>
      </c>
      <c r="H29" s="20" t="s">
        <v>23</v>
      </c>
    </row>
    <row r="30" spans="2:8" s="1" customFormat="1" x14ac:dyDescent="0.25">
      <c r="B30" s="20">
        <v>44606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25">
      <c r="B31" s="20">
        <v>44606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25">
      <c r="B32" s="20">
        <v>44606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1:8" s="1" customFormat="1" x14ac:dyDescent="0.25">
      <c r="B33" s="20">
        <v>44606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1:8" s="1" customFormat="1" x14ac:dyDescent="0.25">
      <c r="B34" s="20">
        <v>44606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1:8" s="1" customFormat="1" x14ac:dyDescent="0.25">
      <c r="B35" s="20">
        <v>44606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1:8" s="1" customFormat="1" x14ac:dyDescent="0.25">
      <c r="B36" s="20">
        <v>44606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1:8" s="1" customFormat="1" ht="15.75" thickBot="1" x14ac:dyDescent="0.3">
      <c r="B37" s="20">
        <v>44606</v>
      </c>
      <c r="C37" s="56"/>
      <c r="D37" s="55" t="s">
        <v>20</v>
      </c>
      <c r="E37" s="57"/>
      <c r="F37" s="58"/>
      <c r="G37" s="55" t="s">
        <v>22</v>
      </c>
      <c r="H37" s="55" t="s">
        <v>23</v>
      </c>
    </row>
    <row r="38" spans="1:8" ht="15.75" thickBot="1" x14ac:dyDescent="0.3">
      <c r="A38" s="24" t="s">
        <v>29</v>
      </c>
      <c r="B38" s="59"/>
      <c r="C38" s="27"/>
      <c r="D38" s="27" t="s">
        <v>24</v>
      </c>
      <c r="E38" s="60">
        <f>SUM(E2:E37)</f>
        <v>13439</v>
      </c>
      <c r="F38" s="29">
        <v>7.7728999999999999</v>
      </c>
      <c r="G38" s="30" t="s">
        <v>18</v>
      </c>
      <c r="H38" s="30" t="s">
        <v>19</v>
      </c>
    </row>
    <row r="62" spans="11:11" x14ac:dyDescent="0.25">
      <c r="K62" t="e">
        <f>#REF!/#REF!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6"/>
  <sheetViews>
    <sheetView workbookViewId="0">
      <selection activeCell="K9" sqref="K9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44607</v>
      </c>
      <c r="C2" s="48">
        <v>0.41620370370370369</v>
      </c>
      <c r="D2" s="20" t="s">
        <v>20</v>
      </c>
      <c r="E2" s="52">
        <v>23</v>
      </c>
      <c r="F2" s="62">
        <v>7.97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44607</v>
      </c>
      <c r="C3" s="48">
        <v>0.41620370370370369</v>
      </c>
      <c r="D3" s="20" t="s">
        <v>20</v>
      </c>
      <c r="E3" s="52">
        <v>632</v>
      </c>
      <c r="F3" s="62">
        <v>7.97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44607</v>
      </c>
      <c r="C4" s="48">
        <v>0.47488425925925926</v>
      </c>
      <c r="D4" s="20" t="s">
        <v>20</v>
      </c>
      <c r="E4" s="52">
        <v>900</v>
      </c>
      <c r="F4" s="62">
        <v>8</v>
      </c>
      <c r="G4" s="20" t="s">
        <v>22</v>
      </c>
      <c r="H4" s="20" t="s">
        <v>23</v>
      </c>
      <c r="I4" s="64"/>
      <c r="M4" s="13"/>
      <c r="Y4" s="13"/>
      <c r="AD4" s="13"/>
    </row>
    <row r="5" spans="2:30" x14ac:dyDescent="0.25">
      <c r="B5" s="20">
        <v>44607</v>
      </c>
      <c r="C5" s="48">
        <v>0.47488425925925926</v>
      </c>
      <c r="D5" s="20" t="s">
        <v>20</v>
      </c>
      <c r="E5" s="52">
        <v>234</v>
      </c>
      <c r="F5" s="62">
        <v>8</v>
      </c>
      <c r="G5" s="20" t="s">
        <v>22</v>
      </c>
      <c r="H5" s="20" t="s">
        <v>23</v>
      </c>
      <c r="I5" s="64"/>
      <c r="M5" s="13"/>
      <c r="Y5" s="13"/>
      <c r="AD5" s="13"/>
    </row>
    <row r="6" spans="2:30" x14ac:dyDescent="0.25">
      <c r="B6" s="20">
        <v>44607</v>
      </c>
      <c r="C6" s="48">
        <v>0.47488425925925926</v>
      </c>
      <c r="D6" s="20" t="s">
        <v>20</v>
      </c>
      <c r="E6" s="52">
        <v>392</v>
      </c>
      <c r="F6" s="62">
        <v>8</v>
      </c>
      <c r="G6" s="20" t="s">
        <v>22</v>
      </c>
      <c r="H6" s="20" t="s">
        <v>23</v>
      </c>
      <c r="I6" s="64"/>
      <c r="M6" s="13"/>
      <c r="Y6" s="13"/>
      <c r="AD6" s="13"/>
    </row>
    <row r="7" spans="2:30" x14ac:dyDescent="0.25">
      <c r="B7" s="20">
        <v>44607</v>
      </c>
      <c r="C7" s="48">
        <v>0.49899305555555556</v>
      </c>
      <c r="D7" s="20" t="s">
        <v>20</v>
      </c>
      <c r="E7" s="52">
        <v>950</v>
      </c>
      <c r="F7" s="62">
        <v>8.09</v>
      </c>
      <c r="G7" s="20" t="s">
        <v>22</v>
      </c>
      <c r="H7" s="20" t="s">
        <v>23</v>
      </c>
      <c r="I7" s="64"/>
      <c r="M7" s="13"/>
      <c r="Y7" s="13"/>
      <c r="AD7" s="13"/>
    </row>
    <row r="8" spans="2:30" x14ac:dyDescent="0.25">
      <c r="B8" s="20">
        <v>44607</v>
      </c>
      <c r="C8" s="48">
        <v>0.49932870370370369</v>
      </c>
      <c r="D8" s="20" t="s">
        <v>20</v>
      </c>
      <c r="E8" s="52">
        <v>155</v>
      </c>
      <c r="F8" s="62">
        <v>8.09</v>
      </c>
      <c r="G8" s="20" t="s">
        <v>22</v>
      </c>
      <c r="H8" s="20" t="s">
        <v>23</v>
      </c>
      <c r="I8" s="64"/>
      <c r="M8" s="13"/>
      <c r="Y8" s="13"/>
      <c r="AD8" s="13"/>
    </row>
    <row r="9" spans="2:30" x14ac:dyDescent="0.25">
      <c r="B9" s="20">
        <v>44607</v>
      </c>
      <c r="C9" s="48">
        <v>0.49932870370370369</v>
      </c>
      <c r="D9" s="20" t="s">
        <v>20</v>
      </c>
      <c r="E9" s="52">
        <v>740</v>
      </c>
      <c r="F9" s="62">
        <v>8.09</v>
      </c>
      <c r="G9" s="20" t="s">
        <v>22</v>
      </c>
      <c r="H9" s="20" t="s">
        <v>23</v>
      </c>
      <c r="I9" s="64"/>
      <c r="M9" s="13"/>
      <c r="Y9" s="13"/>
      <c r="AD9" s="13"/>
    </row>
    <row r="10" spans="2:30" x14ac:dyDescent="0.25">
      <c r="B10" s="20">
        <v>44607</v>
      </c>
      <c r="C10" s="48">
        <v>0.5131944444444444</v>
      </c>
      <c r="D10" s="20" t="s">
        <v>20</v>
      </c>
      <c r="E10" s="52">
        <v>1474</v>
      </c>
      <c r="F10" s="62">
        <v>8.1199999999999992</v>
      </c>
      <c r="G10" s="20" t="s">
        <v>22</v>
      </c>
      <c r="H10" s="20" t="s">
        <v>23</v>
      </c>
      <c r="I10" s="64"/>
      <c r="M10" s="13"/>
      <c r="Y10" s="13"/>
      <c r="AD10" s="13"/>
    </row>
    <row r="11" spans="2:30" x14ac:dyDescent="0.25">
      <c r="B11" s="20">
        <v>44607</v>
      </c>
      <c r="C11" s="48">
        <v>0.56946759259259261</v>
      </c>
      <c r="D11" s="20" t="s">
        <v>20</v>
      </c>
      <c r="E11" s="52">
        <v>63</v>
      </c>
      <c r="F11" s="62">
        <v>8.07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44607</v>
      </c>
      <c r="C12" s="48">
        <v>0.56946759259259261</v>
      </c>
      <c r="D12" s="20" t="s">
        <v>20</v>
      </c>
      <c r="E12" s="52">
        <v>2077</v>
      </c>
      <c r="F12" s="62">
        <v>8.07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44607</v>
      </c>
      <c r="C13" s="48">
        <v>0.64402777777777775</v>
      </c>
      <c r="D13" s="20" t="s">
        <v>20</v>
      </c>
      <c r="E13" s="52">
        <v>107</v>
      </c>
      <c r="F13" s="62">
        <v>8.0500000000000007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44607</v>
      </c>
      <c r="C14" s="48">
        <v>0.64402777777777775</v>
      </c>
      <c r="D14" s="20" t="s">
        <v>20</v>
      </c>
      <c r="E14" s="52">
        <v>145</v>
      </c>
      <c r="F14" s="62">
        <v>8.0500000000000007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44607</v>
      </c>
      <c r="C15" s="48">
        <v>0.64402777777777775</v>
      </c>
      <c r="D15" s="20" t="s">
        <v>20</v>
      </c>
      <c r="E15" s="52">
        <v>250</v>
      </c>
      <c r="F15" s="62">
        <v>8.0500000000000007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44607</v>
      </c>
      <c r="C16" s="48">
        <v>0.64402777777777775</v>
      </c>
      <c r="D16" s="20" t="s">
        <v>20</v>
      </c>
      <c r="E16" s="52">
        <v>109</v>
      </c>
      <c r="F16" s="62">
        <v>8.0500000000000007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44607</v>
      </c>
      <c r="C17" s="48">
        <v>0.64487268518518526</v>
      </c>
      <c r="D17" s="20" t="s">
        <v>20</v>
      </c>
      <c r="E17" s="52">
        <v>1889</v>
      </c>
      <c r="F17" s="62">
        <v>8.0500000000000007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44607</v>
      </c>
      <c r="C18" s="48">
        <v>0.65990740740740739</v>
      </c>
      <c r="D18" s="20" t="s">
        <v>20</v>
      </c>
      <c r="E18" s="52">
        <v>6</v>
      </c>
      <c r="F18" s="62">
        <v>7.97</v>
      </c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44607</v>
      </c>
      <c r="C19" s="48">
        <v>0.65990740740740739</v>
      </c>
      <c r="D19" s="20" t="s">
        <v>20</v>
      </c>
      <c r="E19" s="52">
        <v>1994</v>
      </c>
      <c r="F19" s="62">
        <v>7.97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44607</v>
      </c>
      <c r="C20" s="48">
        <v>0.69497685185185187</v>
      </c>
      <c r="D20" s="20" t="s">
        <v>20</v>
      </c>
      <c r="E20" s="52">
        <v>8</v>
      </c>
      <c r="F20" s="62">
        <v>7.97</v>
      </c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44607</v>
      </c>
      <c r="C21" s="48">
        <v>0.7024421296296296</v>
      </c>
      <c r="D21" s="20" t="s">
        <v>20</v>
      </c>
      <c r="E21" s="52">
        <v>1</v>
      </c>
      <c r="F21" s="62">
        <v>7.98</v>
      </c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44607</v>
      </c>
      <c r="C22" s="48">
        <v>0.7024421296296296</v>
      </c>
      <c r="D22" s="20" t="s">
        <v>20</v>
      </c>
      <c r="E22" s="52">
        <v>654</v>
      </c>
      <c r="F22" s="62">
        <v>7.98</v>
      </c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44607</v>
      </c>
      <c r="C23" s="48">
        <v>0.7024421296296296</v>
      </c>
      <c r="D23" s="20" t="s">
        <v>20</v>
      </c>
      <c r="E23" s="52">
        <v>294</v>
      </c>
      <c r="F23" s="62">
        <v>7.98</v>
      </c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44607</v>
      </c>
      <c r="C24" s="48">
        <v>0.70799768518518524</v>
      </c>
      <c r="D24" s="20" t="s">
        <v>20</v>
      </c>
      <c r="E24" s="52">
        <v>1</v>
      </c>
      <c r="F24" s="62">
        <v>7.98</v>
      </c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44607</v>
      </c>
      <c r="C25" s="48">
        <v>0.71277777777777773</v>
      </c>
      <c r="D25" s="20" t="s">
        <v>20</v>
      </c>
      <c r="E25" s="52">
        <v>81</v>
      </c>
      <c r="F25" s="62">
        <v>7.98</v>
      </c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44607</v>
      </c>
      <c r="C26" s="48">
        <v>0.71320601851851861</v>
      </c>
      <c r="D26" s="20" t="s">
        <v>20</v>
      </c>
      <c r="E26" s="52">
        <v>1</v>
      </c>
      <c r="F26" s="62">
        <v>7.98</v>
      </c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44607</v>
      </c>
      <c r="C27" s="48">
        <v>0.71432870370370372</v>
      </c>
      <c r="D27" s="20" t="s">
        <v>20</v>
      </c>
      <c r="E27" s="52">
        <v>703</v>
      </c>
      <c r="F27" s="62">
        <v>7.98</v>
      </c>
      <c r="G27" s="20" t="s">
        <v>22</v>
      </c>
      <c r="H27" s="20" t="s">
        <v>23</v>
      </c>
    </row>
    <row r="28" spans="2:30" x14ac:dyDescent="0.25">
      <c r="B28" s="20">
        <v>44607</v>
      </c>
      <c r="C28" s="48">
        <v>0.71599537037037031</v>
      </c>
      <c r="D28" s="20" t="s">
        <v>20</v>
      </c>
      <c r="E28" s="52">
        <v>111</v>
      </c>
      <c r="F28" s="62">
        <v>7.98</v>
      </c>
      <c r="G28" s="20" t="s">
        <v>22</v>
      </c>
      <c r="H28" s="20" t="s">
        <v>23</v>
      </c>
    </row>
    <row r="29" spans="2:30" x14ac:dyDescent="0.25">
      <c r="B29" s="20">
        <v>44607</v>
      </c>
      <c r="C29" s="48">
        <v>0.71599537037037031</v>
      </c>
      <c r="D29" s="20" t="s">
        <v>20</v>
      </c>
      <c r="E29" s="52">
        <v>146</v>
      </c>
      <c r="F29" s="62">
        <v>7.98</v>
      </c>
      <c r="G29" s="20" t="s">
        <v>22</v>
      </c>
      <c r="H29" s="20" t="s">
        <v>23</v>
      </c>
    </row>
    <row r="30" spans="2:30" x14ac:dyDescent="0.25">
      <c r="B30" s="20">
        <v>44607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30" x14ac:dyDescent="0.25">
      <c r="B31" s="20">
        <v>44607</v>
      </c>
      <c r="C31" s="31"/>
      <c r="D31" s="20" t="s">
        <v>20</v>
      </c>
      <c r="E31" s="32"/>
      <c r="F31" s="33"/>
      <c r="G31" s="20" t="s">
        <v>22</v>
      </c>
      <c r="H31" s="20" t="s">
        <v>23</v>
      </c>
    </row>
    <row r="32" spans="2:30" x14ac:dyDescent="0.25">
      <c r="B32" s="20">
        <v>44607</v>
      </c>
      <c r="C32" s="31"/>
      <c r="D32" s="20" t="s">
        <v>20</v>
      </c>
      <c r="E32" s="32"/>
      <c r="F32" s="33"/>
      <c r="G32" s="20" t="s">
        <v>22</v>
      </c>
      <c r="H32" s="20" t="s">
        <v>23</v>
      </c>
    </row>
    <row r="33" spans="1:8" ht="15.75" thickBot="1" x14ac:dyDescent="0.3">
      <c r="B33" s="20">
        <v>44607</v>
      </c>
      <c r="C33" s="34"/>
      <c r="D33" s="20" t="s">
        <v>20</v>
      </c>
      <c r="E33" s="32"/>
      <c r="F33" s="33"/>
      <c r="G33" s="20" t="s">
        <v>22</v>
      </c>
      <c r="H33" s="20" t="s">
        <v>23</v>
      </c>
    </row>
    <row r="34" spans="1:8" ht="15.75" thickBot="1" x14ac:dyDescent="0.3">
      <c r="A34" s="24" t="s">
        <v>29</v>
      </c>
      <c r="B34" s="25"/>
      <c r="C34" s="26"/>
      <c r="D34" s="27" t="s">
        <v>24</v>
      </c>
      <c r="E34" s="28">
        <f>SUM(E2:E33)</f>
        <v>14140</v>
      </c>
      <c r="F34" s="29">
        <v>8.0351999999999997</v>
      </c>
      <c r="G34" s="30" t="s">
        <v>18</v>
      </c>
      <c r="H34" s="30" t="s">
        <v>19</v>
      </c>
    </row>
    <row r="35" spans="1:8" x14ac:dyDescent="0.25">
      <c r="D35" s="11"/>
    </row>
    <row r="36" spans="1:8" x14ac:dyDescent="0.25">
      <c r="D36" s="11"/>
    </row>
    <row r="37" spans="1:8" x14ac:dyDescent="0.25">
      <c r="D37" s="11"/>
    </row>
    <row r="38" spans="1:8" x14ac:dyDescent="0.25">
      <c r="D38" s="11"/>
    </row>
    <row r="39" spans="1:8" x14ac:dyDescent="0.25">
      <c r="D39" s="11"/>
    </row>
    <row r="41" spans="1:8" x14ac:dyDescent="0.25">
      <c r="D41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5" spans="1:8" x14ac:dyDescent="0.25">
      <c r="D45" s="11"/>
    </row>
    <row r="46" spans="1:8" x14ac:dyDescent="0.25">
      <c r="D46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8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44608</v>
      </c>
      <c r="C2" s="48">
        <v>0.40414351851851849</v>
      </c>
      <c r="D2" s="20" t="s">
        <v>20</v>
      </c>
      <c r="E2" s="52">
        <v>294</v>
      </c>
      <c r="F2" s="22">
        <v>7.98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44608</v>
      </c>
      <c r="C3" s="48">
        <v>0.40414351851851849</v>
      </c>
      <c r="D3" s="20" t="s">
        <v>20</v>
      </c>
      <c r="E3" s="52">
        <v>588</v>
      </c>
      <c r="F3" s="22">
        <v>7.98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44608</v>
      </c>
      <c r="C4" s="48">
        <v>0.40414351851851849</v>
      </c>
      <c r="D4" s="20" t="s">
        <v>20</v>
      </c>
      <c r="E4" s="52">
        <v>747</v>
      </c>
      <c r="F4" s="22">
        <v>7.98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44608</v>
      </c>
      <c r="C5" s="48">
        <v>0.40414351851851849</v>
      </c>
      <c r="D5" s="20" t="s">
        <v>20</v>
      </c>
      <c r="E5" s="52">
        <v>882</v>
      </c>
      <c r="F5" s="22">
        <v>7.98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44608</v>
      </c>
      <c r="C6" s="48">
        <v>0.40414351851851849</v>
      </c>
      <c r="D6" s="20" t="s">
        <v>20</v>
      </c>
      <c r="E6" s="52">
        <v>135</v>
      </c>
      <c r="F6" s="22">
        <v>7.98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44608</v>
      </c>
      <c r="C7" s="48">
        <v>0.40414351851851849</v>
      </c>
      <c r="D7" s="20" t="s">
        <v>20</v>
      </c>
      <c r="E7" s="52">
        <v>41</v>
      </c>
      <c r="F7" s="22">
        <v>7.98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44608</v>
      </c>
      <c r="C8" s="48">
        <v>0.40414351851851849</v>
      </c>
      <c r="D8" s="20" t="s">
        <v>20</v>
      </c>
      <c r="E8" s="52">
        <v>405</v>
      </c>
      <c r="F8" s="22">
        <v>7.98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44608</v>
      </c>
      <c r="C9" s="48">
        <v>0.40414351851851849</v>
      </c>
      <c r="D9" s="20" t="s">
        <v>20</v>
      </c>
      <c r="E9" s="52">
        <v>2</v>
      </c>
      <c r="F9" s="22">
        <v>7.98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44608</v>
      </c>
      <c r="C10" s="48">
        <v>0.40729166666666666</v>
      </c>
      <c r="D10" s="20" t="s">
        <v>20</v>
      </c>
      <c r="E10" s="52">
        <v>952</v>
      </c>
      <c r="F10" s="22">
        <v>7.98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44608</v>
      </c>
      <c r="C11" s="48">
        <v>0.40729166666666666</v>
      </c>
      <c r="D11" s="20" t="s">
        <v>20</v>
      </c>
      <c r="E11" s="52">
        <v>456</v>
      </c>
      <c r="F11" s="22">
        <v>7.98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44608</v>
      </c>
      <c r="C12" s="48">
        <v>0.4246759259259259</v>
      </c>
      <c r="D12" s="20" t="s">
        <v>20</v>
      </c>
      <c r="E12" s="52">
        <v>611</v>
      </c>
      <c r="F12" s="22">
        <v>7.94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44608</v>
      </c>
      <c r="C13" s="48">
        <v>0.4246759259259259</v>
      </c>
      <c r="D13" s="20" t="s">
        <v>20</v>
      </c>
      <c r="E13" s="52">
        <v>715</v>
      </c>
      <c r="F13" s="22">
        <v>7.94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44608</v>
      </c>
      <c r="C14" s="48">
        <v>0.4246759259259259</v>
      </c>
      <c r="D14" s="20" t="s">
        <v>20</v>
      </c>
      <c r="E14" s="52">
        <v>10</v>
      </c>
      <c r="F14" s="22">
        <v>7.94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44608</v>
      </c>
      <c r="C15" s="48">
        <v>0.4246759259259259</v>
      </c>
      <c r="D15" s="20" t="s">
        <v>20</v>
      </c>
      <c r="E15" s="52">
        <v>135</v>
      </c>
      <c r="F15" s="22">
        <v>7.94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44608</v>
      </c>
      <c r="C16" s="48">
        <v>0.4246759259259259</v>
      </c>
      <c r="D16" s="20" t="s">
        <v>20</v>
      </c>
      <c r="E16" s="52">
        <v>24</v>
      </c>
      <c r="F16" s="22">
        <v>7.94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44608</v>
      </c>
      <c r="C17" s="48">
        <v>0.4246759259259259</v>
      </c>
      <c r="D17" s="20" t="s">
        <v>20</v>
      </c>
      <c r="E17" s="52">
        <v>5</v>
      </c>
      <c r="F17" s="22">
        <v>7.94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44608</v>
      </c>
      <c r="C18" s="48">
        <v>0.54999999999999993</v>
      </c>
      <c r="D18" s="20" t="s">
        <v>20</v>
      </c>
      <c r="E18" s="52">
        <v>2500</v>
      </c>
      <c r="F18" s="22">
        <v>7.91</v>
      </c>
      <c r="G18" s="20" t="s">
        <v>22</v>
      </c>
      <c r="H18" s="20" t="s">
        <v>23</v>
      </c>
      <c r="I18" s="64"/>
      <c r="M18" s="13"/>
      <c r="Y18" s="13"/>
      <c r="AD18" s="13"/>
    </row>
    <row r="19" spans="2:30" x14ac:dyDescent="0.25">
      <c r="B19" s="20">
        <v>44608</v>
      </c>
      <c r="C19" s="48">
        <v>0.60622685185185188</v>
      </c>
      <c r="D19" s="20" t="s">
        <v>20</v>
      </c>
      <c r="E19" s="52">
        <v>1220</v>
      </c>
      <c r="F19" s="22">
        <v>7.94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44608</v>
      </c>
      <c r="C20" s="48">
        <v>0.60622685185185188</v>
      </c>
      <c r="D20" s="20" t="s">
        <v>20</v>
      </c>
      <c r="E20" s="52">
        <v>294</v>
      </c>
      <c r="F20" s="22">
        <v>7.94</v>
      </c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44608</v>
      </c>
      <c r="C21" s="48">
        <v>0.60622685185185188</v>
      </c>
      <c r="D21" s="20" t="s">
        <v>20</v>
      </c>
      <c r="E21" s="52">
        <v>312</v>
      </c>
      <c r="F21" s="22">
        <v>7.94</v>
      </c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44608</v>
      </c>
      <c r="C22" s="48">
        <v>0.60622685185185188</v>
      </c>
      <c r="D22" s="20" t="s">
        <v>20</v>
      </c>
      <c r="E22" s="52">
        <v>142</v>
      </c>
      <c r="F22" s="22">
        <v>7.94</v>
      </c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44608</v>
      </c>
      <c r="C23" s="48">
        <v>0.60622685185185188</v>
      </c>
      <c r="D23" s="20" t="s">
        <v>20</v>
      </c>
      <c r="E23" s="52">
        <v>32</v>
      </c>
      <c r="F23" s="22">
        <v>7.94</v>
      </c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44608</v>
      </c>
      <c r="C24" s="48">
        <v>0.6537384259259259</v>
      </c>
      <c r="D24" s="20" t="s">
        <v>20</v>
      </c>
      <c r="E24" s="52">
        <v>1</v>
      </c>
      <c r="F24" s="22">
        <v>7.91</v>
      </c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44608</v>
      </c>
      <c r="C25" s="48">
        <v>0.6615509259259259</v>
      </c>
      <c r="D25" s="20" t="s">
        <v>20</v>
      </c>
      <c r="E25" s="52">
        <v>1999</v>
      </c>
      <c r="F25" s="22">
        <v>7.91</v>
      </c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44608</v>
      </c>
      <c r="C26" s="48">
        <v>0.70421296296296287</v>
      </c>
      <c r="D26" s="20" t="s">
        <v>20</v>
      </c>
      <c r="E26" s="52">
        <v>687</v>
      </c>
      <c r="F26" s="22">
        <v>7.89</v>
      </c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44608</v>
      </c>
      <c r="C27" s="48">
        <v>0.70421296296296287</v>
      </c>
      <c r="D27" s="20" t="s">
        <v>20</v>
      </c>
      <c r="E27" s="52">
        <v>294</v>
      </c>
      <c r="F27" s="22">
        <v>7.89</v>
      </c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44608</v>
      </c>
      <c r="C28" s="48">
        <v>0.70421296296296287</v>
      </c>
      <c r="D28" s="20" t="s">
        <v>20</v>
      </c>
      <c r="E28" s="52">
        <v>169</v>
      </c>
      <c r="F28" s="22">
        <v>7.89</v>
      </c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44608</v>
      </c>
      <c r="C29" s="48">
        <v>0.70421296296296287</v>
      </c>
      <c r="D29" s="20" t="s">
        <v>20</v>
      </c>
      <c r="E29" s="52">
        <v>520</v>
      </c>
      <c r="F29" s="22">
        <v>7.89</v>
      </c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44608</v>
      </c>
      <c r="C30" s="48">
        <v>0.70421296296296287</v>
      </c>
      <c r="D30" s="20" t="s">
        <v>20</v>
      </c>
      <c r="E30" s="52">
        <v>262</v>
      </c>
      <c r="F30" s="22">
        <v>7.89</v>
      </c>
      <c r="G30" s="20" t="s">
        <v>22</v>
      </c>
      <c r="H30" s="20" t="s">
        <v>23</v>
      </c>
      <c r="M30" s="13"/>
      <c r="Y30" s="13"/>
      <c r="AD30" s="13"/>
    </row>
    <row r="31" spans="2:30" x14ac:dyDescent="0.25">
      <c r="B31" s="20">
        <v>44608</v>
      </c>
      <c r="C31" s="48">
        <v>0.70421296296296287</v>
      </c>
      <c r="D31" s="20" t="s">
        <v>20</v>
      </c>
      <c r="E31" s="52">
        <v>68</v>
      </c>
      <c r="F31" s="22">
        <v>7.89</v>
      </c>
      <c r="G31" s="20" t="s">
        <v>22</v>
      </c>
      <c r="H31" s="20" t="s">
        <v>23</v>
      </c>
      <c r="M31" s="13"/>
      <c r="Y31" s="13"/>
      <c r="AD31" s="13"/>
    </row>
    <row r="32" spans="2:30" x14ac:dyDescent="0.25">
      <c r="B32" s="20">
        <v>44608</v>
      </c>
      <c r="C32" s="48"/>
      <c r="D32" s="20" t="s">
        <v>20</v>
      </c>
      <c r="E32" s="54"/>
      <c r="F32" s="22"/>
      <c r="G32" s="20" t="s">
        <v>22</v>
      </c>
      <c r="H32" s="20" t="s">
        <v>23</v>
      </c>
      <c r="M32" s="13"/>
      <c r="Y32" s="13"/>
      <c r="AD32" s="13"/>
    </row>
    <row r="33" spans="1:30" x14ac:dyDescent="0.25">
      <c r="B33" s="20">
        <v>44608</v>
      </c>
      <c r="C33" s="48"/>
      <c r="D33" s="20" t="s">
        <v>20</v>
      </c>
      <c r="E33" s="54"/>
      <c r="F33" s="22"/>
      <c r="G33" s="20" t="s">
        <v>22</v>
      </c>
      <c r="H33" s="20" t="s">
        <v>23</v>
      </c>
      <c r="M33" s="13"/>
      <c r="Y33" s="13"/>
      <c r="AD33" s="13"/>
    </row>
    <row r="34" spans="1:30" x14ac:dyDescent="0.25">
      <c r="B34" s="20">
        <v>44608</v>
      </c>
      <c r="C34" s="31"/>
      <c r="D34" s="20" t="s">
        <v>20</v>
      </c>
      <c r="E34" s="32"/>
      <c r="F34" s="33"/>
      <c r="G34" s="20" t="s">
        <v>22</v>
      </c>
      <c r="H34" s="20" t="s">
        <v>23</v>
      </c>
    </row>
    <row r="35" spans="1:30" ht="15.75" thickBot="1" x14ac:dyDescent="0.3">
      <c r="B35" s="20">
        <v>44608</v>
      </c>
      <c r="C35" s="34"/>
      <c r="D35" s="20" t="s">
        <v>20</v>
      </c>
      <c r="E35" s="32"/>
      <c r="F35" s="33"/>
      <c r="G35" s="20" t="s">
        <v>22</v>
      </c>
      <c r="H35" s="20" t="s">
        <v>23</v>
      </c>
    </row>
    <row r="36" spans="1:30" ht="15.75" thickBot="1" x14ac:dyDescent="0.3">
      <c r="A36" s="24" t="s">
        <v>29</v>
      </c>
      <c r="B36" s="25"/>
      <c r="C36" s="26"/>
      <c r="D36" s="27" t="s">
        <v>24</v>
      </c>
      <c r="E36" s="28">
        <f>SUM(E2:E35)</f>
        <v>14502</v>
      </c>
      <c r="F36" s="29">
        <v>7.9362000000000004</v>
      </c>
      <c r="G36" s="30" t="s">
        <v>18</v>
      </c>
      <c r="H36" s="30" t="s">
        <v>19</v>
      </c>
    </row>
    <row r="37" spans="1:30" x14ac:dyDescent="0.25">
      <c r="D37" s="11"/>
    </row>
    <row r="38" spans="1:30" x14ac:dyDescent="0.25">
      <c r="D38" s="11"/>
    </row>
    <row r="39" spans="1:30" x14ac:dyDescent="0.25">
      <c r="D39" s="11"/>
    </row>
    <row r="40" spans="1:30" x14ac:dyDescent="0.25">
      <c r="D40" s="11"/>
    </row>
    <row r="41" spans="1:30" x14ac:dyDescent="0.25">
      <c r="D41" s="11"/>
    </row>
    <row r="43" spans="1:30" x14ac:dyDescent="0.25">
      <c r="D43" s="11"/>
    </row>
    <row r="44" spans="1:30" x14ac:dyDescent="0.25">
      <c r="D44" s="11"/>
    </row>
    <row r="45" spans="1:30" x14ac:dyDescent="0.25">
      <c r="D45" s="11"/>
    </row>
    <row r="46" spans="1:30" x14ac:dyDescent="0.25">
      <c r="D46" s="11"/>
    </row>
    <row r="47" spans="1:30" x14ac:dyDescent="0.25">
      <c r="D47" s="11"/>
    </row>
    <row r="48" spans="1:30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>
      <selection activeCell="L16" sqref="L16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44609</v>
      </c>
      <c r="C2" s="48">
        <v>0.38750000000000001</v>
      </c>
      <c r="D2" s="20" t="s">
        <v>20</v>
      </c>
      <c r="E2" s="52">
        <v>4275</v>
      </c>
      <c r="F2" s="63">
        <v>7.85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44609</v>
      </c>
      <c r="C3" s="48">
        <v>0.38750000000000001</v>
      </c>
      <c r="D3" s="20" t="s">
        <v>20</v>
      </c>
      <c r="E3" s="52">
        <v>196</v>
      </c>
      <c r="F3" s="63">
        <v>7.85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44609</v>
      </c>
      <c r="C4" s="48">
        <v>0.53211805555555558</v>
      </c>
      <c r="D4" s="20" t="s">
        <v>20</v>
      </c>
      <c r="E4" s="52">
        <v>2256</v>
      </c>
      <c r="F4" s="63">
        <v>7.88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44609</v>
      </c>
      <c r="C5" s="48">
        <v>0.53214120370370377</v>
      </c>
      <c r="D5" s="20" t="s">
        <v>20</v>
      </c>
      <c r="E5" s="52">
        <v>600</v>
      </c>
      <c r="F5" s="63">
        <v>7.88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44609</v>
      </c>
      <c r="C6" s="48">
        <v>0.53214120370370377</v>
      </c>
      <c r="D6" s="20" t="s">
        <v>20</v>
      </c>
      <c r="E6" s="52">
        <v>57</v>
      </c>
      <c r="F6" s="63">
        <v>7.88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44609</v>
      </c>
      <c r="C7" s="48">
        <v>0.53214120370370377</v>
      </c>
      <c r="D7" s="20" t="s">
        <v>20</v>
      </c>
      <c r="E7" s="52">
        <v>87</v>
      </c>
      <c r="F7" s="63">
        <v>7.88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44609</v>
      </c>
      <c r="C8" s="48">
        <v>0.5743287037037037</v>
      </c>
      <c r="D8" s="20" t="s">
        <v>20</v>
      </c>
      <c r="E8" s="52">
        <v>1430</v>
      </c>
      <c r="F8" s="63">
        <v>7.9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44609</v>
      </c>
      <c r="C9" s="48">
        <v>0.5743287037037037</v>
      </c>
      <c r="D9" s="20" t="s">
        <v>20</v>
      </c>
      <c r="E9" s="52">
        <v>570</v>
      </c>
      <c r="F9" s="63">
        <v>7.9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44609</v>
      </c>
      <c r="C10" s="48">
        <v>0.68868055555555552</v>
      </c>
      <c r="D10" s="20" t="s">
        <v>20</v>
      </c>
      <c r="E10" s="52">
        <v>560</v>
      </c>
      <c r="F10" s="63">
        <v>7.75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44609</v>
      </c>
      <c r="C11" s="48">
        <v>0.68868055555555552</v>
      </c>
      <c r="D11" s="20" t="s">
        <v>20</v>
      </c>
      <c r="E11" s="52">
        <v>531</v>
      </c>
      <c r="F11" s="63">
        <v>7.75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44609</v>
      </c>
      <c r="C12" s="48">
        <v>0.68868055555555552</v>
      </c>
      <c r="D12" s="20" t="s">
        <v>20</v>
      </c>
      <c r="E12" s="52">
        <v>294</v>
      </c>
      <c r="F12" s="63">
        <v>7.75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44609</v>
      </c>
      <c r="C13" s="48">
        <v>0.68868055555555552</v>
      </c>
      <c r="D13" s="20" t="s">
        <v>20</v>
      </c>
      <c r="E13" s="52">
        <v>79</v>
      </c>
      <c r="F13" s="63">
        <v>7.75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44609</v>
      </c>
      <c r="C14" s="48">
        <v>0.68868055555555552</v>
      </c>
      <c r="D14" s="20" t="s">
        <v>20</v>
      </c>
      <c r="E14" s="52">
        <v>28</v>
      </c>
      <c r="F14" s="63">
        <v>7.75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44609</v>
      </c>
      <c r="C15" s="48">
        <v>0.68868055555555552</v>
      </c>
      <c r="D15" s="20" t="s">
        <v>20</v>
      </c>
      <c r="E15" s="52">
        <v>187</v>
      </c>
      <c r="F15" s="63">
        <v>7.75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44609</v>
      </c>
      <c r="C16" s="48">
        <v>0.68868055555555552</v>
      </c>
      <c r="D16" s="20" t="s">
        <v>20</v>
      </c>
      <c r="E16" s="52">
        <v>107</v>
      </c>
      <c r="F16" s="63">
        <v>7.75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44609</v>
      </c>
      <c r="C17" s="48">
        <v>0.68875000000000008</v>
      </c>
      <c r="D17" s="20" t="s">
        <v>20</v>
      </c>
      <c r="E17" s="52">
        <v>153</v>
      </c>
      <c r="F17" s="63">
        <v>7.75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44609</v>
      </c>
      <c r="C18" s="48">
        <v>0.68881944444444443</v>
      </c>
      <c r="D18" s="20" t="s">
        <v>20</v>
      </c>
      <c r="E18" s="52">
        <v>131</v>
      </c>
      <c r="F18" s="63">
        <v>7.75</v>
      </c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44609</v>
      </c>
      <c r="C19" s="48">
        <v>0.68888888888888899</v>
      </c>
      <c r="D19" s="20" t="s">
        <v>20</v>
      </c>
      <c r="E19" s="52">
        <v>260</v>
      </c>
      <c r="F19" s="63">
        <v>7.75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44609</v>
      </c>
      <c r="C20" s="48">
        <v>0.68888888888888899</v>
      </c>
      <c r="D20" s="20" t="s">
        <v>20</v>
      </c>
      <c r="E20" s="52">
        <v>933</v>
      </c>
      <c r="F20" s="63">
        <v>7.75</v>
      </c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44609</v>
      </c>
      <c r="C21" s="48">
        <v>0.68888888888888899</v>
      </c>
      <c r="D21" s="20" t="s">
        <v>20</v>
      </c>
      <c r="E21" s="52">
        <v>1737</v>
      </c>
      <c r="F21" s="63">
        <v>7.75</v>
      </c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44609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44609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44609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44609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44609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44609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44609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44609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44609</v>
      </c>
      <c r="C30" s="21"/>
      <c r="D30" s="20" t="s">
        <v>20</v>
      </c>
      <c r="E30" s="51"/>
      <c r="F30" s="23"/>
      <c r="G30" s="20" t="s">
        <v>22</v>
      </c>
      <c r="H30" s="20" t="s">
        <v>23</v>
      </c>
    </row>
    <row r="31" spans="2:30" x14ac:dyDescent="0.25">
      <c r="B31" s="20">
        <v>44609</v>
      </c>
      <c r="C31" s="21"/>
      <c r="D31" s="20" t="s">
        <v>20</v>
      </c>
      <c r="E31" s="51"/>
      <c r="F31" s="23"/>
      <c r="G31" s="20" t="s">
        <v>22</v>
      </c>
      <c r="H31" s="20" t="s">
        <v>23</v>
      </c>
    </row>
    <row r="32" spans="2:30" x14ac:dyDescent="0.25">
      <c r="B32" s="20">
        <v>44609</v>
      </c>
      <c r="C32" s="48"/>
      <c r="D32" s="20" t="s">
        <v>20</v>
      </c>
      <c r="E32" s="52"/>
      <c r="F32" s="50"/>
      <c r="G32" s="20" t="s">
        <v>22</v>
      </c>
      <c r="H32" s="20" t="s">
        <v>23</v>
      </c>
    </row>
    <row r="33" spans="1:8" x14ac:dyDescent="0.25">
      <c r="B33" s="20">
        <v>44609</v>
      </c>
      <c r="C33" s="48"/>
      <c r="D33" s="20" t="s">
        <v>20</v>
      </c>
      <c r="E33" s="52"/>
      <c r="F33" s="50"/>
      <c r="G33" s="20" t="s">
        <v>22</v>
      </c>
      <c r="H33" s="20" t="s">
        <v>23</v>
      </c>
    </row>
    <row r="34" spans="1:8" x14ac:dyDescent="0.25">
      <c r="B34" s="20">
        <v>44609</v>
      </c>
      <c r="C34" s="48"/>
      <c r="D34" s="20" t="s">
        <v>20</v>
      </c>
      <c r="E34" s="52"/>
      <c r="F34" s="50"/>
      <c r="G34" s="20" t="s">
        <v>22</v>
      </c>
      <c r="H34" s="20" t="s">
        <v>23</v>
      </c>
    </row>
    <row r="35" spans="1:8" x14ac:dyDescent="0.25">
      <c r="B35" s="20">
        <v>44609</v>
      </c>
      <c r="C35" s="31"/>
      <c r="D35" s="20" t="s">
        <v>20</v>
      </c>
      <c r="E35" s="32"/>
      <c r="F35" s="49"/>
      <c r="G35" s="20" t="s">
        <v>22</v>
      </c>
      <c r="H35" s="20" t="s">
        <v>23</v>
      </c>
    </row>
    <row r="36" spans="1:8" x14ac:dyDescent="0.25">
      <c r="B36" s="20">
        <v>44609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1:8" x14ac:dyDescent="0.25">
      <c r="B37" s="20">
        <v>44609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1:8" ht="15.75" thickBot="1" x14ac:dyDescent="0.3">
      <c r="B38" s="20">
        <v>44609</v>
      </c>
      <c r="C38" s="34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 x14ac:dyDescent="0.3">
      <c r="A39" s="24" t="s">
        <v>29</v>
      </c>
      <c r="B39" s="25"/>
      <c r="C39" s="26"/>
      <c r="D39" s="27" t="s">
        <v>24</v>
      </c>
      <c r="E39" s="28">
        <f>SUM(E2:E38)</f>
        <v>14471</v>
      </c>
      <c r="F39" s="29">
        <v>7.8285999999999998</v>
      </c>
      <c r="G39" s="30" t="s">
        <v>18</v>
      </c>
      <c r="H39" s="30" t="s">
        <v>19</v>
      </c>
    </row>
    <row r="40" spans="1:8" x14ac:dyDescent="0.25">
      <c r="D40" s="11"/>
    </row>
    <row r="41" spans="1:8" x14ac:dyDescent="0.25">
      <c r="D41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6" spans="1:8" x14ac:dyDescent="0.25">
      <c r="D46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>
      <selection activeCell="L14" sqref="L14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44610</v>
      </c>
      <c r="C2" s="48">
        <v>0.39348379629629626</v>
      </c>
      <c r="D2" s="20" t="s">
        <v>20</v>
      </c>
      <c r="E2" s="52">
        <v>250</v>
      </c>
      <c r="F2" s="62">
        <v>7.74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44610</v>
      </c>
      <c r="C3" s="48">
        <v>0.46634259259259259</v>
      </c>
      <c r="D3" s="20" t="s">
        <v>20</v>
      </c>
      <c r="E3" s="52">
        <v>20</v>
      </c>
      <c r="F3" s="62">
        <v>7.8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44610</v>
      </c>
      <c r="C4" s="48">
        <v>0.46634259259259259</v>
      </c>
      <c r="D4" s="20" t="s">
        <v>20</v>
      </c>
      <c r="E4" s="52">
        <v>2440</v>
      </c>
      <c r="F4" s="62">
        <v>7.8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44610</v>
      </c>
      <c r="C5" s="48">
        <v>0.46634259259259259</v>
      </c>
      <c r="D5" s="20" t="s">
        <v>20</v>
      </c>
      <c r="E5" s="52">
        <v>1186</v>
      </c>
      <c r="F5" s="62">
        <v>7.8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44610</v>
      </c>
      <c r="C6" s="48">
        <v>0.46634259259259259</v>
      </c>
      <c r="D6" s="20" t="s">
        <v>20</v>
      </c>
      <c r="E6" s="52">
        <v>796</v>
      </c>
      <c r="F6" s="62">
        <v>7.8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44610</v>
      </c>
      <c r="C7" s="48">
        <v>0.46634259259259259</v>
      </c>
      <c r="D7" s="20" t="s">
        <v>20</v>
      </c>
      <c r="E7" s="52">
        <v>308</v>
      </c>
      <c r="F7" s="62">
        <v>7.8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44610</v>
      </c>
      <c r="C8" s="48">
        <v>0.51410879629629636</v>
      </c>
      <c r="D8" s="20" t="s">
        <v>20</v>
      </c>
      <c r="E8" s="52">
        <v>3057</v>
      </c>
      <c r="F8" s="62">
        <v>7.77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44610</v>
      </c>
      <c r="C9" s="48">
        <v>0.58524305555555556</v>
      </c>
      <c r="D9" s="20" t="s">
        <v>20</v>
      </c>
      <c r="E9" s="52">
        <v>468</v>
      </c>
      <c r="F9" s="62">
        <v>7.81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44610</v>
      </c>
      <c r="C10" s="48">
        <v>0.58524305555555556</v>
      </c>
      <c r="D10" s="20" t="s">
        <v>20</v>
      </c>
      <c r="E10" s="52">
        <v>191</v>
      </c>
      <c r="F10" s="62">
        <v>7.81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44610</v>
      </c>
      <c r="C11" s="48">
        <v>0.58524305555555556</v>
      </c>
      <c r="D11" s="20" t="s">
        <v>20</v>
      </c>
      <c r="E11" s="52">
        <v>43</v>
      </c>
      <c r="F11" s="62">
        <v>7.81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44610</v>
      </c>
      <c r="C12" s="48">
        <v>0.58524305555555556</v>
      </c>
      <c r="D12" s="20" t="s">
        <v>20</v>
      </c>
      <c r="E12" s="52">
        <v>1</v>
      </c>
      <c r="F12" s="62">
        <v>7.81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44610</v>
      </c>
      <c r="C13" s="48">
        <v>0.58537037037037043</v>
      </c>
      <c r="D13" s="20" t="s">
        <v>20</v>
      </c>
      <c r="E13" s="52">
        <v>184</v>
      </c>
      <c r="F13" s="62">
        <v>7.81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44610</v>
      </c>
      <c r="C14" s="48">
        <v>0.58537037037037043</v>
      </c>
      <c r="D14" s="20" t="s">
        <v>20</v>
      </c>
      <c r="E14" s="52">
        <v>1113</v>
      </c>
      <c r="F14" s="62">
        <v>7.81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44610</v>
      </c>
      <c r="C15" s="48">
        <v>0.5932291666666667</v>
      </c>
      <c r="D15" s="20" t="s">
        <v>20</v>
      </c>
      <c r="E15" s="52">
        <v>443</v>
      </c>
      <c r="F15" s="62">
        <v>7.77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44610</v>
      </c>
      <c r="C16" s="48">
        <v>0.64956018518518521</v>
      </c>
      <c r="D16" s="20" t="s">
        <v>20</v>
      </c>
      <c r="E16" s="52">
        <v>161</v>
      </c>
      <c r="F16" s="62">
        <v>7.71</v>
      </c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44610</v>
      </c>
      <c r="C17" s="48">
        <v>0.64956018518518521</v>
      </c>
      <c r="D17" s="20" t="s">
        <v>20</v>
      </c>
      <c r="E17" s="52">
        <v>585</v>
      </c>
      <c r="F17" s="62">
        <v>7.71</v>
      </c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44610</v>
      </c>
      <c r="C18" s="48">
        <v>0.64956018518518521</v>
      </c>
      <c r="D18" s="20" t="s">
        <v>20</v>
      </c>
      <c r="E18" s="52">
        <v>2391</v>
      </c>
      <c r="F18" s="62">
        <v>7.71</v>
      </c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44610</v>
      </c>
      <c r="C19" s="48">
        <v>0.64956018518518521</v>
      </c>
      <c r="D19" s="20" t="s">
        <v>20</v>
      </c>
      <c r="E19" s="52">
        <v>765</v>
      </c>
      <c r="F19" s="62">
        <v>7.71</v>
      </c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44610</v>
      </c>
      <c r="C20" s="21"/>
      <c r="D20" s="20" t="s">
        <v>20</v>
      </c>
      <c r="E20" s="51"/>
      <c r="F20" s="23"/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44610</v>
      </c>
      <c r="C21" s="21"/>
      <c r="D21" s="20" t="s">
        <v>20</v>
      </c>
      <c r="E21" s="51"/>
      <c r="F21" s="23"/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44610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44610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44610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44610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44610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44610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44610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44610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44610</v>
      </c>
      <c r="C30" s="31"/>
      <c r="D30" s="20" t="s">
        <v>20</v>
      </c>
      <c r="E30" s="32"/>
      <c r="F30" s="49"/>
      <c r="G30" s="20" t="s">
        <v>22</v>
      </c>
      <c r="H30" s="20" t="s">
        <v>23</v>
      </c>
      <c r="M30" s="13"/>
      <c r="Y30" s="13"/>
      <c r="AD30" s="13"/>
    </row>
    <row r="31" spans="2:30" x14ac:dyDescent="0.25">
      <c r="B31" s="20">
        <v>44610</v>
      </c>
      <c r="C31" s="31"/>
      <c r="D31" s="20" t="s">
        <v>20</v>
      </c>
      <c r="E31" s="32"/>
      <c r="F31" s="49"/>
      <c r="G31" s="20" t="s">
        <v>22</v>
      </c>
      <c r="H31" s="20" t="s">
        <v>23</v>
      </c>
      <c r="M31" s="13"/>
      <c r="Y31" s="13"/>
      <c r="AD31" s="13"/>
    </row>
    <row r="32" spans="2:30" x14ac:dyDescent="0.25">
      <c r="B32" s="20">
        <v>44610</v>
      </c>
      <c r="C32" s="31"/>
      <c r="D32" s="20" t="s">
        <v>20</v>
      </c>
      <c r="E32" s="32"/>
      <c r="F32" s="49"/>
      <c r="G32" s="20" t="s">
        <v>22</v>
      </c>
      <c r="H32" s="20" t="s">
        <v>23</v>
      </c>
    </row>
    <row r="33" spans="1:8" x14ac:dyDescent="0.25">
      <c r="B33" s="20">
        <v>44610</v>
      </c>
      <c r="C33" s="31"/>
      <c r="D33" s="20" t="s">
        <v>20</v>
      </c>
      <c r="E33" s="32"/>
      <c r="F33" s="49"/>
      <c r="G33" s="20" t="s">
        <v>22</v>
      </c>
      <c r="H33" s="20" t="s">
        <v>23</v>
      </c>
    </row>
    <row r="34" spans="1:8" ht="15.75" thickBot="1" x14ac:dyDescent="0.3">
      <c r="B34" s="20">
        <v>44610</v>
      </c>
      <c r="C34" s="34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 x14ac:dyDescent="0.3">
      <c r="A35" s="24" t="s">
        <v>29</v>
      </c>
      <c r="B35" s="25"/>
      <c r="C35" s="26"/>
      <c r="D35" s="27" t="s">
        <v>24</v>
      </c>
      <c r="E35" s="28">
        <f>SUM(E2:E34)</f>
        <v>14402</v>
      </c>
      <c r="F35" s="29">
        <v>7.7686999999999999</v>
      </c>
      <c r="G35" s="30" t="s">
        <v>18</v>
      </c>
      <c r="H35" s="30" t="s">
        <v>19</v>
      </c>
    </row>
    <row r="36" spans="1:8" x14ac:dyDescent="0.25">
      <c r="D36" s="11"/>
    </row>
    <row r="37" spans="1:8" x14ac:dyDescent="0.25">
      <c r="D37" s="11"/>
    </row>
    <row r="38" spans="1:8" x14ac:dyDescent="0.25">
      <c r="D38" s="11"/>
    </row>
    <row r="39" spans="1:8" x14ac:dyDescent="0.25">
      <c r="D39" s="11"/>
    </row>
    <row r="40" spans="1:8" x14ac:dyDescent="0.25">
      <c r="D40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5" spans="1:8" x14ac:dyDescent="0.25">
      <c r="D45" s="11"/>
    </row>
    <row r="46" spans="1:8" x14ac:dyDescent="0.25">
      <c r="D46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14.02.2022</vt:lpstr>
      <vt:lpstr>15.02.2022</vt:lpstr>
      <vt:lpstr>16.02.2022</vt:lpstr>
      <vt:lpstr>17.02.2022</vt:lpstr>
      <vt:lpstr>18.02.2022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Seitz, Benedikt</cp:lastModifiedBy>
  <dcterms:created xsi:type="dcterms:W3CDTF">2018-01-24T12:41:00Z</dcterms:created>
  <dcterms:modified xsi:type="dcterms:W3CDTF">2022-02-21T12:41:10Z</dcterms:modified>
</cp:coreProperties>
</file>