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SP Designated Sponsoring\Aktienrückkauf\MLP\"/>
    </mc:Choice>
  </mc:AlternateContent>
  <xr:revisionPtr revIDLastSave="0" documentId="13_ncr:1_{A7A79A6D-0C9C-41F1-807A-236D0FA5023C}" xr6:coauthVersionLast="47" xr6:coauthVersionMax="47" xr10:uidLastSave="{00000000-0000-0000-0000-000000000000}"/>
  <bookViews>
    <workbookView xWindow="1500" yWindow="900" windowWidth="24120" windowHeight="19125" tabRatio="950" xr2:uid="{00000000-000D-0000-FFFF-FFFF00000000}"/>
  </bookViews>
  <sheets>
    <sheet name="Wochensummen" sheetId="4" r:id="rId1"/>
    <sheet name="Täglich pro Woche" sheetId="5" r:id="rId2"/>
    <sheet name="30.01.2023" sheetId="25" r:id="rId3"/>
    <sheet name="31.01.2023" sheetId="23" r:id="rId4"/>
    <sheet name="01.02.2023" sheetId="26" r:id="rId5"/>
    <sheet name="02.02.2023" sheetId="27" r:id="rId6"/>
    <sheet name="03.02.2023" sheetId="2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4" l="1"/>
  <c r="D16" i="4" l="1"/>
  <c r="D15" i="4" l="1"/>
  <c r="D14" i="4"/>
  <c r="D12" i="4" l="1"/>
  <c r="D13" i="4"/>
  <c r="D10" i="4" l="1"/>
  <c r="D11" i="4"/>
  <c r="D9" i="4" l="1"/>
  <c r="E35" i="28" l="1"/>
  <c r="E39" i="27"/>
  <c r="E37" i="26"/>
  <c r="K73" i="25" l="1"/>
  <c r="E49" i="25" l="1"/>
  <c r="E32" i="23" l="1"/>
  <c r="E9" i="4" l="1"/>
  <c r="E10" i="4"/>
  <c r="E11" i="4"/>
  <c r="E12" i="4"/>
  <c r="E13" i="4"/>
  <c r="E14" i="4"/>
  <c r="E15" i="4"/>
  <c r="E16" i="4"/>
  <c r="E17" i="4"/>
  <c r="E8" i="4" l="1"/>
  <c r="D9" i="5" l="1"/>
  <c r="D10" i="5"/>
  <c r="D11" i="5"/>
  <c r="D12" i="5"/>
  <c r="D8" i="5"/>
  <c r="B14" i="5" l="1"/>
  <c r="E20" i="4" l="1"/>
  <c r="D14" i="5"/>
  <c r="E1" i="4"/>
  <c r="B20" i="4" l="1"/>
  <c r="C14" i="5"/>
  <c r="D8" i="4"/>
  <c r="D20" i="4" s="1"/>
  <c r="D2" i="4" l="1"/>
  <c r="E2" i="4" s="1"/>
  <c r="C20" i="4"/>
  <c r="D3" i="4" l="1"/>
  <c r="E3" i="4" s="1"/>
</calcChain>
</file>

<file path=xl/sharedStrings.xml><?xml version="1.0" encoding="utf-8"?>
<sst xmlns="http://schemas.openxmlformats.org/spreadsheetml/2006/main" count="631" uniqueCount="36">
  <si>
    <t>Datum</t>
  </si>
  <si>
    <t>zurückgekaufte Aktien (Stück)</t>
  </si>
  <si>
    <t>Kurswert gesamt (in Euro)</t>
  </si>
  <si>
    <t>Durchschnittspreis (in EURO)</t>
  </si>
  <si>
    <t>Aktienrückkauf:</t>
  </si>
  <si>
    <t>ISIN:</t>
  </si>
  <si>
    <t>DE0006569908</t>
  </si>
  <si>
    <t>Rückkaufsgegenwert: (bis zu)</t>
  </si>
  <si>
    <t>Anteil des Rückkaufs am Grundkapital</t>
  </si>
  <si>
    <t>Grundkapital (Stück)</t>
  </si>
  <si>
    <t>MLP SE</t>
  </si>
  <si>
    <t>bisher zurückgekauft EURO:</t>
  </si>
  <si>
    <t>offener Rückkauf EURO max.:</t>
  </si>
  <si>
    <t>Kauf(K)/Verkauf(V)</t>
  </si>
  <si>
    <t>Stückzahl</t>
  </si>
  <si>
    <t>Kurs</t>
  </si>
  <si>
    <t>Währung</t>
  </si>
  <si>
    <t>Markt</t>
  </si>
  <si>
    <t>EURO</t>
  </si>
  <si>
    <t>XETRA</t>
  </si>
  <si>
    <t>Kauf</t>
  </si>
  <si>
    <t>Datum (Woche)</t>
  </si>
  <si>
    <t>Euro</t>
  </si>
  <si>
    <t>Xetra</t>
  </si>
  <si>
    <t>K</t>
  </si>
  <si>
    <t>Handelsdatum</t>
  </si>
  <si>
    <t>Handelszeit</t>
  </si>
  <si>
    <t>Wochensumme:</t>
  </si>
  <si>
    <t>Summe Rückkauf total:</t>
  </si>
  <si>
    <t xml:space="preserve">Aktienrückkauf total </t>
  </si>
  <si>
    <t>02.01.2023 - 06.01.2023</t>
  </si>
  <si>
    <t>09.01.2023 - 13.01.2023</t>
  </si>
  <si>
    <t>16.01.2023 - 20.01.2023</t>
  </si>
  <si>
    <t>23.01.2023 - 27.01.2023</t>
  </si>
  <si>
    <t>30.01.2023 - 03.02.2023</t>
  </si>
  <si>
    <t>Zeitraum 02.01.2023 bis 03.02.2023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</si>
</sst>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#,##0.00\ &quot;€&quot;"/>
    <numFmt numFmtId="166" formatCode="#,##0.000000"/>
    <numFmt numFmtId="167" formatCode="0.0000"/>
    <numFmt numFmtId="168" formatCode="0.000"/>
    <numFmt numFmtId="169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19" fillId="0" borderId="13" applyNumberFormat="0" applyFill="0" applyAlignment="0" applyProtection="0"/>
    <xf numFmtId="43" fontId="21" fillId="0" borderId="0" applyFont="0" applyFill="0" applyBorder="0" applyAlignment="0" applyProtection="0"/>
    <xf numFmtId="0" fontId="19" fillId="34" borderId="14" applyNumberFormat="0" applyAlignment="0"/>
    <xf numFmtId="0" fontId="19" fillId="34" borderId="15" applyNumberFormat="0" applyAlignment="0"/>
    <xf numFmtId="0" fontId="20" fillId="35" borderId="0" applyNumberFormat="0" applyAlignment="0">
      <alignment wrapText="1"/>
    </xf>
    <xf numFmtId="0" fontId="19" fillId="34" borderId="16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36" borderId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8" fillId="4" borderId="0" applyNumberFormat="0" applyBorder="0" applyAlignment="0" applyProtection="0"/>
    <xf numFmtId="0" fontId="12" fillId="7" borderId="7" applyNumberFormat="0" applyAlignment="0" applyProtection="0"/>
    <xf numFmtId="0" fontId="14" fillId="8" borderId="10" applyNumberFormat="0" applyAlignment="0" applyProtection="0"/>
    <xf numFmtId="0" fontId="1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0" fillId="6" borderId="7" applyNumberFormat="0" applyAlignment="0" applyProtection="0"/>
    <xf numFmtId="0" fontId="13" fillId="0" borderId="9" applyNumberFormat="0" applyFill="0" applyAlignment="0" applyProtection="0"/>
    <xf numFmtId="0" fontId="9" fillId="5" borderId="0" applyNumberFormat="0" applyBorder="0" applyAlignment="0" applyProtection="0"/>
    <xf numFmtId="0" fontId="2" fillId="9" borderId="11" applyNumberFormat="0" applyFont="0" applyAlignment="0" applyProtection="0"/>
    <xf numFmtId="0" fontId="11" fillId="7" borderId="8" applyNumberFormat="0" applyAlignment="0" applyProtection="0"/>
    <xf numFmtId="0" fontId="1" fillId="0" borderId="12" applyNumberFormat="0" applyFill="0" applyAlignment="0" applyProtection="0"/>
    <xf numFmtId="0" fontId="15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2" borderId="1" xfId="0" applyFill="1" applyBorder="1"/>
    <xf numFmtId="14" fontId="1" fillId="37" borderId="0" xfId="0" applyNumberFormat="1" applyFont="1" applyFill="1"/>
    <xf numFmtId="0" fontId="1" fillId="37" borderId="0" xfId="0" applyFont="1" applyFill="1"/>
    <xf numFmtId="0" fontId="0" fillId="2" borderId="17" xfId="0" applyFill="1" applyBorder="1"/>
    <xf numFmtId="165" fontId="0" fillId="2" borderId="1" xfId="0" applyNumberFormat="1" applyFill="1" applyBorder="1"/>
    <xf numFmtId="10" fontId="0" fillId="2" borderId="1" xfId="0" applyNumberFormat="1" applyFill="1" applyBorder="1"/>
    <xf numFmtId="0" fontId="0" fillId="2" borderId="18" xfId="0" applyFill="1" applyBorder="1"/>
    <xf numFmtId="3" fontId="1" fillId="37" borderId="0" xfId="0" applyNumberFormat="1" applyFont="1" applyFill="1" applyAlignment="1">
      <alignment horizontal="left"/>
    </xf>
    <xf numFmtId="3" fontId="0" fillId="2" borderId="1" xfId="0" applyNumberForma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22" fontId="0" fillId="0" borderId="0" xfId="0" applyNumberFormat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1" xfId="0" applyFill="1" applyBorder="1" applyAlignment="1">
      <alignment horizontal="right"/>
    </xf>
    <xf numFmtId="0" fontId="0" fillId="0" borderId="0" xfId="0" applyAlignment="1">
      <alignment horizontal="right"/>
    </xf>
    <xf numFmtId="14" fontId="0" fillId="38" borderId="1" xfId="0" applyNumberFormat="1" applyFill="1" applyBorder="1" applyAlignment="1">
      <alignment horizontal="center"/>
    </xf>
    <xf numFmtId="21" fontId="27" fillId="38" borderId="1" xfId="0" applyNumberFormat="1" applyFont="1" applyFill="1" applyBorder="1" applyAlignment="1">
      <alignment horizontal="center" vertical="center"/>
    </xf>
    <xf numFmtId="0" fontId="27" fillId="38" borderId="1" xfId="0" applyFont="1" applyFill="1" applyBorder="1" applyAlignment="1">
      <alignment horizontal="right" vertical="center"/>
    </xf>
    <xf numFmtId="169" fontId="27" fillId="38" borderId="1" xfId="0" applyNumberFormat="1" applyFont="1" applyFill="1" applyBorder="1" applyAlignment="1">
      <alignment horizontal="center" vertical="center"/>
    </xf>
    <xf numFmtId="0" fontId="1" fillId="38" borderId="3" xfId="0" applyFont="1" applyFill="1" applyBorder="1"/>
    <xf numFmtId="14" fontId="0" fillId="38" borderId="24" xfId="0" applyNumberFormat="1" applyFill="1" applyBorder="1" applyAlignment="1">
      <alignment horizontal="center"/>
    </xf>
    <xf numFmtId="14" fontId="1" fillId="38" borderId="25" xfId="0" applyNumberFormat="1" applyFont="1" applyFill="1" applyBorder="1" applyAlignment="1">
      <alignment horizontal="center"/>
    </xf>
    <xf numFmtId="14" fontId="1" fillId="38" borderId="18" xfId="0" applyNumberFormat="1" applyFont="1" applyFill="1" applyBorder="1" applyAlignment="1">
      <alignment horizontal="center"/>
    </xf>
    <xf numFmtId="3" fontId="1" fillId="38" borderId="3" xfId="0" applyNumberFormat="1" applyFont="1" applyFill="1" applyBorder="1" applyAlignment="1">
      <alignment horizontal="center"/>
    </xf>
    <xf numFmtId="167" fontId="1" fillId="38" borderId="3" xfId="0" applyNumberFormat="1" applyFont="1" applyFill="1" applyBorder="1" applyAlignment="1">
      <alignment horizontal="center"/>
    </xf>
    <xf numFmtId="0" fontId="1" fillId="38" borderId="18" xfId="0" applyFont="1" applyFill="1" applyBorder="1" applyAlignment="1">
      <alignment horizontal="center"/>
    </xf>
    <xf numFmtId="21" fontId="0" fillId="38" borderId="1" xfId="0" applyNumberFormat="1" applyFill="1" applyBorder="1"/>
    <xf numFmtId="3" fontId="0" fillId="38" borderId="1" xfId="0" applyNumberFormat="1" applyFill="1" applyBorder="1" applyAlignment="1">
      <alignment horizontal="center"/>
    </xf>
    <xf numFmtId="168" fontId="0" fillId="38" borderId="1" xfId="0" applyNumberFormat="1" applyFill="1" applyBorder="1" applyAlignment="1">
      <alignment horizontal="center"/>
    </xf>
    <xf numFmtId="168" fontId="0" fillId="38" borderId="17" xfId="0" applyNumberFormat="1" applyFill="1" applyBorder="1" applyAlignment="1">
      <alignment horizontal="center"/>
    </xf>
    <xf numFmtId="21" fontId="0" fillId="38" borderId="23" xfId="0" applyNumberFormat="1" applyFill="1" applyBorder="1"/>
    <xf numFmtId="3" fontId="0" fillId="38" borderId="1" xfId="0" applyNumberFormat="1" applyFont="1" applyFill="1" applyBorder="1" applyAlignment="1">
      <alignment horizontal="center"/>
    </xf>
    <xf numFmtId="167" fontId="0" fillId="38" borderId="1" xfId="0" applyNumberFormat="1" applyFont="1" applyFill="1" applyBorder="1"/>
    <xf numFmtId="4" fontId="0" fillId="38" borderId="1" xfId="0" applyNumberFormat="1" applyFont="1" applyFill="1" applyBorder="1"/>
    <xf numFmtId="14" fontId="1" fillId="38" borderId="1" xfId="0" applyNumberFormat="1" applyFont="1" applyFill="1" applyBorder="1" applyAlignment="1">
      <alignment horizontal="center"/>
    </xf>
    <xf numFmtId="3" fontId="1" fillId="38" borderId="1" xfId="0" applyNumberFormat="1" applyFont="1" applyFill="1" applyBorder="1" applyAlignment="1">
      <alignment horizontal="center"/>
    </xf>
    <xf numFmtId="166" fontId="1" fillId="38" borderId="1" xfId="0" applyNumberFormat="1" applyFont="1" applyFill="1" applyBorder="1"/>
    <xf numFmtId="4" fontId="1" fillId="38" borderId="1" xfId="0" applyNumberFormat="1" applyFont="1" applyFill="1" applyBorder="1"/>
    <xf numFmtId="0" fontId="0" fillId="38" borderId="1" xfId="0" applyFill="1" applyBorder="1"/>
    <xf numFmtId="166" fontId="0" fillId="38" borderId="1" xfId="0" applyNumberFormat="1" applyFont="1" applyFill="1" applyBorder="1"/>
    <xf numFmtId="10" fontId="0" fillId="38" borderId="2" xfId="0" applyNumberFormat="1" applyFont="1" applyFill="1" applyBorder="1" applyAlignment="1">
      <alignment horizontal="center"/>
    </xf>
    <xf numFmtId="166" fontId="1" fillId="38" borderId="3" xfId="0" applyNumberFormat="1" applyFont="1" applyFill="1" applyBorder="1"/>
    <xf numFmtId="4" fontId="1" fillId="38" borderId="3" xfId="0" applyNumberFormat="1" applyFont="1" applyFill="1" applyBorder="1"/>
    <xf numFmtId="10" fontId="1" fillId="38" borderId="3" xfId="0" applyNumberFormat="1" applyFont="1" applyFill="1" applyBorder="1" applyAlignment="1">
      <alignment horizontal="center"/>
    </xf>
    <xf numFmtId="21" fontId="27" fillId="38" borderId="1" xfId="0" applyNumberFormat="1" applyFont="1" applyFill="1" applyBorder="1" applyAlignment="1">
      <alignment horizontal="right" vertical="center"/>
    </xf>
    <xf numFmtId="169" fontId="0" fillId="38" borderId="1" xfId="0" applyNumberFormat="1" applyFill="1" applyBorder="1" applyAlignment="1">
      <alignment horizontal="center"/>
    </xf>
    <xf numFmtId="169" fontId="27" fillId="38" borderId="1" xfId="0" applyNumberFormat="1" applyFont="1" applyFill="1" applyBorder="1" applyAlignment="1">
      <alignment horizontal="right" vertical="center"/>
    </xf>
    <xf numFmtId="3" fontId="27" fillId="38" borderId="1" xfId="0" applyNumberFormat="1" applyFont="1" applyFill="1" applyBorder="1" applyAlignment="1">
      <alignment horizontal="center" vertical="center"/>
    </xf>
    <xf numFmtId="3" fontId="27" fillId="38" borderId="1" xfId="0" applyNumberFormat="1" applyFont="1" applyFill="1" applyBorder="1" applyAlignment="1">
      <alignment horizontal="right" vertical="center"/>
    </xf>
    <xf numFmtId="166" fontId="0" fillId="38" borderId="1" xfId="0" applyNumberFormat="1" applyFill="1" applyBorder="1"/>
    <xf numFmtId="14" fontId="0" fillId="38" borderId="23" xfId="0" applyNumberFormat="1" applyFill="1" applyBorder="1" applyAlignment="1">
      <alignment horizontal="center"/>
    </xf>
    <xf numFmtId="21" fontId="27" fillId="38" borderId="23" xfId="0" applyNumberFormat="1" applyFont="1" applyFill="1" applyBorder="1" applyAlignment="1">
      <alignment horizontal="center" vertical="center"/>
    </xf>
    <xf numFmtId="0" fontId="27" fillId="38" borderId="23" xfId="0" applyFont="1" applyFill="1" applyBorder="1" applyAlignment="1">
      <alignment horizontal="right" vertical="center"/>
    </xf>
    <xf numFmtId="169" fontId="27" fillId="38" borderId="23" xfId="0" applyNumberFormat="1" applyFont="1" applyFill="1" applyBorder="1" applyAlignment="1">
      <alignment horizontal="center" vertical="center"/>
    </xf>
    <xf numFmtId="14" fontId="0" fillId="38" borderId="3" xfId="0" applyNumberFormat="1" applyFill="1" applyBorder="1" applyAlignment="1">
      <alignment horizontal="center"/>
    </xf>
    <xf numFmtId="3" fontId="1" fillId="38" borderId="3" xfId="0" applyNumberFormat="1" applyFont="1" applyFill="1" applyBorder="1" applyAlignment="1">
      <alignment horizontal="right"/>
    </xf>
    <xf numFmtId="0" fontId="0" fillId="2" borderId="21" xfId="0" applyFill="1" applyBorder="1" applyAlignment="1">
      <alignment horizontal="center" vertical="center"/>
    </xf>
    <xf numFmtId="3" fontId="0" fillId="38" borderId="1" xfId="0" applyNumberFormat="1" applyFill="1" applyBorder="1" applyAlignment="1">
      <alignment horizontal="center" vertical="center"/>
    </xf>
    <xf numFmtId="169" fontId="0" fillId="38" borderId="1" xfId="0" applyNumberFormat="1" applyFill="1" applyBorder="1" applyAlignment="1">
      <alignment horizontal="center" vertical="center"/>
    </xf>
    <xf numFmtId="168" fontId="0" fillId="38" borderId="1" xfId="0" applyNumberFormat="1" applyFill="1" applyBorder="1" applyAlignment="1">
      <alignment horizontal="center" vertical="center"/>
    </xf>
    <xf numFmtId="3" fontId="1" fillId="38" borderId="3" xfId="0" applyNumberFormat="1" applyFont="1" applyFill="1" applyBorder="1" applyAlignment="1">
      <alignment horizontal="center" vertical="center"/>
    </xf>
    <xf numFmtId="167" fontId="1" fillId="38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73">
    <cellStyle name="_Heading" xfId="3" xr:uid="{00000000-0005-0000-0000-000000000000}"/>
    <cellStyle name="_SubHeading" xfId="4" xr:uid="{00000000-0005-0000-0000-000001000000}"/>
    <cellStyle name="_Table" xfId="5" xr:uid="{00000000-0005-0000-0000-000002000000}"/>
    <cellStyle name="20% - Accent1 2" xfId="33" xr:uid="{00000000-0005-0000-0000-000003000000}"/>
    <cellStyle name="20% - Accent2 2" xfId="34" xr:uid="{00000000-0005-0000-0000-000004000000}"/>
    <cellStyle name="20% - Accent3 2" xfId="35" xr:uid="{00000000-0005-0000-0000-000005000000}"/>
    <cellStyle name="20% - Accent4 2" xfId="36" xr:uid="{00000000-0005-0000-0000-000006000000}"/>
    <cellStyle name="20% - Accent5 2" xfId="37" xr:uid="{00000000-0005-0000-0000-000007000000}"/>
    <cellStyle name="20% - Accent6 2" xfId="38" xr:uid="{00000000-0005-0000-0000-000008000000}"/>
    <cellStyle name="40% - Accent1 2" xfId="39" xr:uid="{00000000-0005-0000-0000-000009000000}"/>
    <cellStyle name="40% - Accent2 2" xfId="40" xr:uid="{00000000-0005-0000-0000-00000A000000}"/>
    <cellStyle name="40% - Accent3 2" xfId="41" xr:uid="{00000000-0005-0000-0000-00000B000000}"/>
    <cellStyle name="40% - Accent4 2" xfId="42" xr:uid="{00000000-0005-0000-0000-00000C000000}"/>
    <cellStyle name="40% - Accent5 2" xfId="43" xr:uid="{00000000-0005-0000-0000-00000D000000}"/>
    <cellStyle name="40% - Accent6 2" xfId="44" xr:uid="{00000000-0005-0000-0000-00000E000000}"/>
    <cellStyle name="60% - Accent1 2" xfId="45" xr:uid="{00000000-0005-0000-0000-00000F000000}"/>
    <cellStyle name="60% - Accent2 2" xfId="46" xr:uid="{00000000-0005-0000-0000-000010000000}"/>
    <cellStyle name="60% - Accent3 2" xfId="47" xr:uid="{00000000-0005-0000-0000-000011000000}"/>
    <cellStyle name="60% - Accent4 2" xfId="48" xr:uid="{00000000-0005-0000-0000-000012000000}"/>
    <cellStyle name="60% - Accent5 2" xfId="49" xr:uid="{00000000-0005-0000-0000-000013000000}"/>
    <cellStyle name="60% - Accent6 2" xfId="50" xr:uid="{00000000-0005-0000-0000-000014000000}"/>
    <cellStyle name="Accent1 2" xfId="51" xr:uid="{00000000-0005-0000-0000-000015000000}"/>
    <cellStyle name="Accent2 2" xfId="52" xr:uid="{00000000-0005-0000-0000-000016000000}"/>
    <cellStyle name="Accent3 2" xfId="53" xr:uid="{00000000-0005-0000-0000-000017000000}"/>
    <cellStyle name="Accent4 2" xfId="54" xr:uid="{00000000-0005-0000-0000-000018000000}"/>
    <cellStyle name="Accent5 2" xfId="55" xr:uid="{00000000-0005-0000-0000-000019000000}"/>
    <cellStyle name="Accent6 2" xfId="56" xr:uid="{00000000-0005-0000-0000-00001A000000}"/>
    <cellStyle name="Bad 2" xfId="57" xr:uid="{00000000-0005-0000-0000-00001B000000}"/>
    <cellStyle name="blp_column_header" xfId="28" xr:uid="{00000000-0005-0000-0000-00001C000000}"/>
    <cellStyle name="Calculation 2" xfId="58" xr:uid="{00000000-0005-0000-0000-00001D000000}"/>
    <cellStyle name="Check Cell 2" xfId="59" xr:uid="{00000000-0005-0000-0000-00001E000000}"/>
    <cellStyle name="Comma 3" xfId="30" xr:uid="{00000000-0005-0000-0000-00001F000000}"/>
    <cellStyle name="Commerzbank First Column" xfId="7" xr:uid="{00000000-0005-0000-0000-000020000000}"/>
    <cellStyle name="Commerzbank Table" xfId="8" xr:uid="{00000000-0005-0000-0000-000021000000}"/>
    <cellStyle name="Commerzbank Table First Row" xfId="9" xr:uid="{00000000-0005-0000-0000-000022000000}"/>
    <cellStyle name="Commerzbank Table Last Row" xfId="10" xr:uid="{00000000-0005-0000-0000-000023000000}"/>
    <cellStyle name="Explanatory Text 2" xfId="60" xr:uid="{00000000-0005-0000-0000-000024000000}"/>
    <cellStyle name="Good 2" xfId="61" xr:uid="{00000000-0005-0000-0000-000025000000}"/>
    <cellStyle name="Heading 1 2" xfId="62" xr:uid="{00000000-0005-0000-0000-000026000000}"/>
    <cellStyle name="Heading 2 2" xfId="63" xr:uid="{00000000-0005-0000-0000-000027000000}"/>
    <cellStyle name="Heading 3 2" xfId="64" xr:uid="{00000000-0005-0000-0000-000028000000}"/>
    <cellStyle name="Heading 4 2" xfId="65" xr:uid="{00000000-0005-0000-0000-000029000000}"/>
    <cellStyle name="Input 2" xfId="66" xr:uid="{00000000-0005-0000-0000-00002A000000}"/>
    <cellStyle name="Komma 2" xfId="6" xr:uid="{00000000-0005-0000-0000-00002B000000}"/>
    <cellStyle name="Linked Cell 2" xfId="67" xr:uid="{00000000-0005-0000-0000-00002C000000}"/>
    <cellStyle name="Neutral 2" xfId="68" xr:uid="{00000000-0005-0000-0000-00002D000000}"/>
    <cellStyle name="Normal" xfId="0" builtinId="0"/>
    <cellStyle name="Normal 10" xfId="11" xr:uid="{00000000-0005-0000-0000-00002F000000}"/>
    <cellStyle name="Normal 11" xfId="12" xr:uid="{00000000-0005-0000-0000-000030000000}"/>
    <cellStyle name="Normal 12" xfId="13" xr:uid="{00000000-0005-0000-0000-000031000000}"/>
    <cellStyle name="Normal 13" xfId="23" xr:uid="{00000000-0005-0000-0000-000032000000}"/>
    <cellStyle name="Normal 14" xfId="24" xr:uid="{00000000-0005-0000-0000-000033000000}"/>
    <cellStyle name="Normal 15" xfId="25" xr:uid="{00000000-0005-0000-0000-000034000000}"/>
    <cellStyle name="Normal 16" xfId="26" xr:uid="{00000000-0005-0000-0000-000035000000}"/>
    <cellStyle name="Normal 17" xfId="27" xr:uid="{00000000-0005-0000-0000-000036000000}"/>
    <cellStyle name="Normal 18" xfId="29" xr:uid="{00000000-0005-0000-0000-000037000000}"/>
    <cellStyle name="Normal 18 2" xfId="31" xr:uid="{00000000-0005-0000-0000-000038000000}"/>
    <cellStyle name="Normal 19" xfId="32" xr:uid="{00000000-0005-0000-0000-000039000000}"/>
    <cellStyle name="Normal 2" xfId="14" xr:uid="{00000000-0005-0000-0000-00003A000000}"/>
    <cellStyle name="Normal 3" xfId="15" xr:uid="{00000000-0005-0000-0000-00003B000000}"/>
    <cellStyle name="Normal 4" xfId="16" xr:uid="{00000000-0005-0000-0000-00003C000000}"/>
    <cellStyle name="Normal 5" xfId="17" xr:uid="{00000000-0005-0000-0000-00003D000000}"/>
    <cellStyle name="Normal 6" xfId="18" xr:uid="{00000000-0005-0000-0000-00003E000000}"/>
    <cellStyle name="Normal 7" xfId="19" xr:uid="{00000000-0005-0000-0000-00003F000000}"/>
    <cellStyle name="Normal 8" xfId="20" xr:uid="{00000000-0005-0000-0000-000040000000}"/>
    <cellStyle name="Normal 9" xfId="21" xr:uid="{00000000-0005-0000-0000-000041000000}"/>
    <cellStyle name="Note 2" xfId="69" xr:uid="{00000000-0005-0000-0000-000042000000}"/>
    <cellStyle name="Output 2" xfId="70" xr:uid="{00000000-0005-0000-0000-000043000000}"/>
    <cellStyle name="Prozent 2" xfId="22" xr:uid="{00000000-0005-0000-0000-000044000000}"/>
    <cellStyle name="Standard 2" xfId="2" xr:uid="{00000000-0005-0000-0000-000045000000}"/>
    <cellStyle name="Title" xfId="1" builtinId="15" customBuiltin="1"/>
    <cellStyle name="Total 2" xfId="71" xr:uid="{00000000-0005-0000-0000-000047000000}"/>
    <cellStyle name="Warning Text 2" xfId="72" xr:uid="{00000000-0005-0000-0000-000048000000}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A13" sqref="A13"/>
    </sheetView>
  </sheetViews>
  <sheetFormatPr defaultColWidth="11.42578125" defaultRowHeight="15" x14ac:dyDescent="0.25"/>
  <cols>
    <col min="1" max="1" width="23.7109375" customWidth="1"/>
    <col min="2" max="2" width="27.85546875" bestFit="1" customWidth="1"/>
    <col min="3" max="3" width="26.7109375" bestFit="1" customWidth="1"/>
    <col min="4" max="4" width="24.140625" bestFit="1" customWidth="1"/>
    <col min="5" max="5" width="34.140625" customWidth="1"/>
    <col min="7" max="7" width="12" bestFit="1" customWidth="1"/>
  </cols>
  <sheetData>
    <row r="1" spans="1:5" x14ac:dyDescent="0.25">
      <c r="A1" s="4" t="s">
        <v>4</v>
      </c>
      <c r="B1" s="4"/>
      <c r="C1" s="5" t="s">
        <v>7</v>
      </c>
      <c r="D1" s="6">
        <v>3150000</v>
      </c>
      <c r="E1" s="7">
        <f>D1/D1</f>
        <v>1</v>
      </c>
    </row>
    <row r="2" spans="1:5" x14ac:dyDescent="0.25">
      <c r="A2" s="4" t="s">
        <v>10</v>
      </c>
      <c r="B2" s="4"/>
      <c r="C2" s="5" t="s">
        <v>11</v>
      </c>
      <c r="D2" s="6">
        <f>D20</f>
        <v>1450999.7326430001</v>
      </c>
      <c r="E2" s="7">
        <f>D2/D1</f>
        <v>0.46063483575968256</v>
      </c>
    </row>
    <row r="3" spans="1:5" x14ac:dyDescent="0.25">
      <c r="A3" s="4" t="s">
        <v>5</v>
      </c>
      <c r="B3" s="4" t="s">
        <v>6</v>
      </c>
      <c r="C3" s="5" t="s">
        <v>12</v>
      </c>
      <c r="D3" s="6">
        <f>D1-D2</f>
        <v>1699000.2673569999</v>
      </c>
      <c r="E3" s="7">
        <f>D3/D1</f>
        <v>0.53936516424031744</v>
      </c>
    </row>
    <row r="4" spans="1:5" x14ac:dyDescent="0.25">
      <c r="A4" s="4" t="s">
        <v>9</v>
      </c>
      <c r="B4" s="9">
        <v>109334686</v>
      </c>
      <c r="C4" s="2"/>
      <c r="D4" s="10"/>
      <c r="E4" s="7"/>
    </row>
    <row r="5" spans="1:5" x14ac:dyDescent="0.25">
      <c r="A5" s="4" t="s">
        <v>35</v>
      </c>
      <c r="B5" s="9"/>
    </row>
    <row r="6" spans="1:5" ht="15.75" thickBot="1" x14ac:dyDescent="0.3"/>
    <row r="7" spans="1:5" ht="15.75" thickBot="1" x14ac:dyDescent="0.3">
      <c r="A7" s="2" t="s">
        <v>21</v>
      </c>
      <c r="B7" s="2" t="s">
        <v>1</v>
      </c>
      <c r="C7" s="2" t="s">
        <v>3</v>
      </c>
      <c r="D7" s="2" t="s">
        <v>2</v>
      </c>
      <c r="E7" s="8" t="s">
        <v>8</v>
      </c>
    </row>
    <row r="8" spans="1:5" x14ac:dyDescent="0.25">
      <c r="A8" s="43" t="s">
        <v>30</v>
      </c>
      <c r="B8" s="36">
        <v>43516</v>
      </c>
      <c r="C8" s="44">
        <v>5.164777</v>
      </c>
      <c r="D8" s="38">
        <f>B8*C8</f>
        <v>224750.43593199999</v>
      </c>
      <c r="E8" s="45">
        <f t="shared" ref="E8:E17" si="0">B8/$B$4</f>
        <v>3.9800727099540946E-4</v>
      </c>
    </row>
    <row r="9" spans="1:5" s="1" customFormat="1" x14ac:dyDescent="0.25">
      <c r="A9" s="43" t="s">
        <v>31</v>
      </c>
      <c r="B9" s="32">
        <v>49046</v>
      </c>
      <c r="C9" s="54">
        <v>5.3728740000000004</v>
      </c>
      <c r="D9" s="38">
        <f>B9*C9</f>
        <v>263517.97820400004</v>
      </c>
      <c r="E9" s="45">
        <f t="shared" si="0"/>
        <v>4.4858591353159416E-4</v>
      </c>
    </row>
    <row r="10" spans="1:5" s="1" customFormat="1" x14ac:dyDescent="0.25">
      <c r="A10" s="43" t="s">
        <v>32</v>
      </c>
      <c r="B10" s="36">
        <v>56533</v>
      </c>
      <c r="C10" s="44">
        <v>5.513007</v>
      </c>
      <c r="D10" s="38">
        <f t="shared" ref="D10:D17" si="1">B10*C10</f>
        <v>311666.824731</v>
      </c>
      <c r="E10" s="45">
        <f t="shared" si="0"/>
        <v>5.1706372486403816E-4</v>
      </c>
    </row>
    <row r="11" spans="1:5" s="1" customFormat="1" x14ac:dyDescent="0.25">
      <c r="A11" s="43" t="s">
        <v>33</v>
      </c>
      <c r="B11" s="36">
        <v>61475</v>
      </c>
      <c r="C11" s="44">
        <v>5.4189220000000002</v>
      </c>
      <c r="D11" s="38">
        <f t="shared" si="1"/>
        <v>333128.22995000001</v>
      </c>
      <c r="E11" s="45">
        <f t="shared" si="0"/>
        <v>5.6226438515586904E-4</v>
      </c>
    </row>
    <row r="12" spans="1:5" s="1" customFormat="1" x14ac:dyDescent="0.25">
      <c r="A12" s="43" t="s">
        <v>34</v>
      </c>
      <c r="B12" s="32">
        <v>61118</v>
      </c>
      <c r="C12" s="54">
        <v>5.202007</v>
      </c>
      <c r="D12" s="38">
        <f t="shared" si="1"/>
        <v>317936.26382599998</v>
      </c>
      <c r="E12" s="45">
        <f t="shared" si="0"/>
        <v>5.5899918165036849E-4</v>
      </c>
    </row>
    <row r="13" spans="1:5" s="1" customFormat="1" x14ac:dyDescent="0.25">
      <c r="A13" s="43"/>
      <c r="B13" s="32"/>
      <c r="C13" s="54"/>
      <c r="D13" s="38">
        <f t="shared" si="1"/>
        <v>0</v>
      </c>
      <c r="E13" s="45">
        <f t="shared" si="0"/>
        <v>0</v>
      </c>
    </row>
    <row r="14" spans="1:5" s="1" customFormat="1" x14ac:dyDescent="0.25">
      <c r="A14" s="43"/>
      <c r="B14" s="36"/>
      <c r="C14" s="44"/>
      <c r="D14" s="38">
        <f t="shared" si="1"/>
        <v>0</v>
      </c>
      <c r="E14" s="45">
        <f t="shared" si="0"/>
        <v>0</v>
      </c>
    </row>
    <row r="15" spans="1:5" s="1" customFormat="1" x14ac:dyDescent="0.25">
      <c r="A15" s="43"/>
      <c r="B15" s="36"/>
      <c r="C15" s="44"/>
      <c r="D15" s="38">
        <f t="shared" si="1"/>
        <v>0</v>
      </c>
      <c r="E15" s="45">
        <f t="shared" si="0"/>
        <v>0</v>
      </c>
    </row>
    <row r="16" spans="1:5" s="1" customFormat="1" x14ac:dyDescent="0.25">
      <c r="A16" s="43"/>
      <c r="B16" s="32"/>
      <c r="C16" s="54"/>
      <c r="D16" s="38">
        <f t="shared" si="1"/>
        <v>0</v>
      </c>
      <c r="E16" s="45">
        <f t="shared" si="0"/>
        <v>0</v>
      </c>
    </row>
    <row r="17" spans="1:5" s="1" customFormat="1" x14ac:dyDescent="0.25">
      <c r="A17" s="43"/>
      <c r="B17" s="36"/>
      <c r="C17" s="44"/>
      <c r="D17" s="38">
        <f t="shared" si="1"/>
        <v>0</v>
      </c>
      <c r="E17" s="45">
        <f t="shared" si="0"/>
        <v>0</v>
      </c>
    </row>
    <row r="18" spans="1:5" x14ac:dyDescent="0.25">
      <c r="A18" s="43"/>
      <c r="B18" s="36"/>
      <c r="C18" s="44"/>
      <c r="D18" s="38"/>
      <c r="E18" s="45"/>
    </row>
    <row r="19" spans="1:5" ht="15.75" thickBot="1" x14ac:dyDescent="0.3"/>
    <row r="20" spans="1:5" ht="15.75" thickBot="1" x14ac:dyDescent="0.3">
      <c r="A20" s="24" t="s">
        <v>28</v>
      </c>
      <c r="B20" s="28">
        <f>SUM(B8:B18)</f>
        <v>271688</v>
      </c>
      <c r="C20" s="46">
        <f>D20/B20</f>
        <v>5.3406839192124798</v>
      </c>
      <c r="D20" s="47">
        <f>SUM(D8:D18)</f>
        <v>1450999.7326430001</v>
      </c>
      <c r="E20" s="48">
        <f>SUM(E8:E18)</f>
        <v>2.4849204761972794E-3</v>
      </c>
    </row>
  </sheetData>
  <phoneticPr fontId="26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B14" sqref="B14"/>
    </sheetView>
  </sheetViews>
  <sheetFormatPr defaultColWidth="11.42578125" defaultRowHeight="15" x14ac:dyDescent="0.25"/>
  <cols>
    <col min="1" max="1" width="31.42578125" customWidth="1"/>
    <col min="2" max="2" width="27.85546875" bestFit="1" customWidth="1"/>
    <col min="3" max="3" width="26.7109375" bestFit="1" customWidth="1"/>
    <col min="4" max="4" width="24.140625" bestFit="1" customWidth="1"/>
  </cols>
  <sheetData>
    <row r="1" spans="1:4" x14ac:dyDescent="0.25">
      <c r="A1" s="4" t="s">
        <v>4</v>
      </c>
      <c r="B1" s="4"/>
    </row>
    <row r="2" spans="1:4" x14ac:dyDescent="0.25">
      <c r="A2" s="4" t="s">
        <v>10</v>
      </c>
      <c r="B2" s="4"/>
    </row>
    <row r="3" spans="1:4" x14ac:dyDescent="0.25">
      <c r="A3" s="4" t="s">
        <v>5</v>
      </c>
      <c r="B3" s="4" t="s">
        <v>6</v>
      </c>
    </row>
    <row r="4" spans="1:4" x14ac:dyDescent="0.25">
      <c r="A4" s="4" t="s">
        <v>34</v>
      </c>
      <c r="B4" s="3"/>
    </row>
    <row r="7" spans="1:4" x14ac:dyDescent="0.25">
      <c r="A7" s="12" t="s">
        <v>0</v>
      </c>
      <c r="B7" s="12" t="s">
        <v>1</v>
      </c>
      <c r="C7" s="12" t="s">
        <v>3</v>
      </c>
      <c r="D7" s="12" t="s">
        <v>2</v>
      </c>
    </row>
    <row r="8" spans="1:4" s="1" customFormat="1" x14ac:dyDescent="0.25">
      <c r="A8" s="20">
        <v>44956</v>
      </c>
      <c r="B8" s="36">
        <v>10976</v>
      </c>
      <c r="C8" s="37">
        <v>5.2064000000000004</v>
      </c>
      <c r="D8" s="38">
        <f>B8*C8</f>
        <v>57145.446400000001</v>
      </c>
    </row>
    <row r="9" spans="1:4" s="1" customFormat="1" x14ac:dyDescent="0.25">
      <c r="A9" s="20">
        <v>44957</v>
      </c>
      <c r="B9" s="36">
        <v>11602</v>
      </c>
      <c r="C9" s="37">
        <v>5.1635</v>
      </c>
      <c r="D9" s="38">
        <f t="shared" ref="D9:D12" si="0">B9*C9</f>
        <v>59906.927000000003</v>
      </c>
    </row>
    <row r="10" spans="1:4" s="1" customFormat="1" x14ac:dyDescent="0.25">
      <c r="A10" s="20">
        <v>44958</v>
      </c>
      <c r="B10" s="36">
        <v>12248</v>
      </c>
      <c r="C10" s="37">
        <v>5.1792999999999996</v>
      </c>
      <c r="D10" s="38">
        <f t="shared" si="0"/>
        <v>63436.066399999996</v>
      </c>
    </row>
    <row r="11" spans="1:4" s="1" customFormat="1" x14ac:dyDescent="0.25">
      <c r="A11" s="20">
        <v>44959</v>
      </c>
      <c r="B11" s="36">
        <v>12597</v>
      </c>
      <c r="C11" s="37">
        <v>5.2016999999999998</v>
      </c>
      <c r="D11" s="38">
        <f t="shared" si="0"/>
        <v>65525.814899999998</v>
      </c>
    </row>
    <row r="12" spans="1:4" s="1" customFormat="1" x14ac:dyDescent="0.25">
      <c r="A12" s="20">
        <v>44960</v>
      </c>
      <c r="B12" s="36">
        <v>13695</v>
      </c>
      <c r="C12" s="37">
        <v>5.2516999999999996</v>
      </c>
      <c r="D12" s="38">
        <f t="shared" si="0"/>
        <v>71922.031499999997</v>
      </c>
    </row>
    <row r="13" spans="1:4" s="1" customFormat="1" x14ac:dyDescent="0.25"/>
    <row r="14" spans="1:4" x14ac:dyDescent="0.25">
      <c r="A14" s="39" t="s">
        <v>27</v>
      </c>
      <c r="B14" s="40">
        <f>SUM(B8:B12)</f>
        <v>61118</v>
      </c>
      <c r="C14" s="41">
        <f>ROUND(D14/B14,8)</f>
        <v>5.2020073699999996</v>
      </c>
      <c r="D14" s="42">
        <f>SUM(D8:D12)</f>
        <v>317936.28619999997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"/>
  <sheetViews>
    <sheetView workbookViewId="0">
      <selection activeCell="E17" sqref="E17"/>
    </sheetView>
  </sheetViews>
  <sheetFormatPr defaultColWidth="11.42578125" defaultRowHeight="15" x14ac:dyDescent="0.25"/>
  <cols>
    <col min="1" max="1" width="32.42578125" bestFit="1" customWidth="1"/>
    <col min="2" max="2" width="15.85546875" customWidth="1"/>
    <col min="3" max="3" width="14.140625" customWidth="1"/>
    <col min="4" max="4" width="20.7109375" customWidth="1"/>
    <col min="5" max="5" width="11.42578125" style="19"/>
  </cols>
  <sheetData>
    <row r="1" spans="2:9" ht="15.75" thickTop="1" x14ac:dyDescent="0.25">
      <c r="B1" s="14" t="s">
        <v>25</v>
      </c>
      <c r="C1" s="15" t="s">
        <v>26</v>
      </c>
      <c r="D1" s="16" t="s">
        <v>13</v>
      </c>
      <c r="E1" s="18" t="s">
        <v>14</v>
      </c>
      <c r="F1" s="16" t="s">
        <v>15</v>
      </c>
      <c r="G1" s="16" t="s">
        <v>16</v>
      </c>
      <c r="H1" s="17" t="s">
        <v>17</v>
      </c>
    </row>
    <row r="2" spans="2:9" x14ac:dyDescent="0.25">
      <c r="B2" s="20">
        <v>44956</v>
      </c>
      <c r="C2" s="21">
        <v>0.38643518518518521</v>
      </c>
      <c r="D2" s="20" t="s">
        <v>20</v>
      </c>
      <c r="E2" s="22">
        <v>2000</v>
      </c>
      <c r="F2" s="22">
        <v>5.25</v>
      </c>
      <c r="G2" s="20" t="s">
        <v>22</v>
      </c>
      <c r="H2" s="20" t="s">
        <v>23</v>
      </c>
    </row>
    <row r="3" spans="2:9" x14ac:dyDescent="0.25">
      <c r="B3" s="20">
        <v>44956</v>
      </c>
      <c r="C3" s="21">
        <v>0.42790509259259263</v>
      </c>
      <c r="D3" s="20" t="s">
        <v>20</v>
      </c>
      <c r="E3" s="22">
        <v>1000</v>
      </c>
      <c r="F3" s="22">
        <v>5.23</v>
      </c>
      <c r="G3" s="20" t="s">
        <v>22</v>
      </c>
      <c r="H3" s="20" t="s">
        <v>23</v>
      </c>
      <c r="I3" s="1"/>
    </row>
    <row r="4" spans="2:9" x14ac:dyDescent="0.25">
      <c r="B4" s="20">
        <v>44956</v>
      </c>
      <c r="C4" s="21">
        <v>0.51435185185185184</v>
      </c>
      <c r="D4" s="20" t="s">
        <v>20</v>
      </c>
      <c r="E4" s="22">
        <v>1000</v>
      </c>
      <c r="F4" s="22">
        <v>5.21</v>
      </c>
      <c r="G4" s="20" t="s">
        <v>22</v>
      </c>
      <c r="H4" s="20" t="s">
        <v>23</v>
      </c>
      <c r="I4" s="1"/>
    </row>
    <row r="5" spans="2:9" x14ac:dyDescent="0.25">
      <c r="B5" s="20">
        <v>44956</v>
      </c>
      <c r="C5" s="21">
        <v>0.54167824074074067</v>
      </c>
      <c r="D5" s="20" t="s">
        <v>20</v>
      </c>
      <c r="E5" s="22">
        <v>1000</v>
      </c>
      <c r="F5" s="22">
        <v>5.19</v>
      </c>
      <c r="G5" s="20" t="s">
        <v>22</v>
      </c>
      <c r="H5" s="20" t="s">
        <v>23</v>
      </c>
      <c r="I5" s="1"/>
    </row>
    <row r="6" spans="2:9" x14ac:dyDescent="0.25">
      <c r="B6" s="20">
        <v>44956</v>
      </c>
      <c r="C6" s="21">
        <v>0.60863425925925929</v>
      </c>
      <c r="D6" s="20" t="s">
        <v>20</v>
      </c>
      <c r="E6" s="22">
        <v>1805</v>
      </c>
      <c r="F6" s="22">
        <v>5.21</v>
      </c>
      <c r="G6" s="20" t="s">
        <v>22</v>
      </c>
      <c r="H6" s="20" t="s">
        <v>23</v>
      </c>
      <c r="I6" s="1"/>
    </row>
    <row r="7" spans="2:9" x14ac:dyDescent="0.25">
      <c r="B7" s="20">
        <v>44956</v>
      </c>
      <c r="C7" s="21">
        <v>0.60863425925925929</v>
      </c>
      <c r="D7" s="20" t="s">
        <v>20</v>
      </c>
      <c r="E7" s="22">
        <v>195</v>
      </c>
      <c r="F7" s="22">
        <v>5.21</v>
      </c>
      <c r="G7" s="20" t="s">
        <v>22</v>
      </c>
      <c r="H7" s="20" t="s">
        <v>23</v>
      </c>
      <c r="I7" s="1"/>
    </row>
    <row r="8" spans="2:9" x14ac:dyDescent="0.25">
      <c r="B8" s="20">
        <v>44956</v>
      </c>
      <c r="C8" s="21">
        <v>0.64005787037037043</v>
      </c>
      <c r="D8" s="20" t="s">
        <v>20</v>
      </c>
      <c r="E8" s="22">
        <v>361</v>
      </c>
      <c r="F8" s="22">
        <v>5.18</v>
      </c>
      <c r="G8" s="20" t="s">
        <v>22</v>
      </c>
      <c r="H8" s="20" t="s">
        <v>23</v>
      </c>
      <c r="I8" s="1"/>
    </row>
    <row r="9" spans="2:9" x14ac:dyDescent="0.25">
      <c r="B9" s="20">
        <v>44956</v>
      </c>
      <c r="C9" s="21">
        <v>0.64478009259259261</v>
      </c>
      <c r="D9" s="20" t="s">
        <v>20</v>
      </c>
      <c r="E9" s="22">
        <v>556</v>
      </c>
      <c r="F9" s="22">
        <v>5.18</v>
      </c>
      <c r="G9" s="20" t="s">
        <v>22</v>
      </c>
      <c r="H9" s="20" t="s">
        <v>23</v>
      </c>
      <c r="I9" s="1"/>
    </row>
    <row r="10" spans="2:9" s="1" customFormat="1" x14ac:dyDescent="0.25">
      <c r="B10" s="20">
        <v>44956</v>
      </c>
      <c r="C10" s="21">
        <v>0.64478009259259261</v>
      </c>
      <c r="D10" s="20" t="s">
        <v>20</v>
      </c>
      <c r="E10" s="22">
        <v>148</v>
      </c>
      <c r="F10" s="22">
        <v>5.18</v>
      </c>
      <c r="G10" s="20" t="s">
        <v>22</v>
      </c>
      <c r="H10" s="20" t="s">
        <v>23</v>
      </c>
    </row>
    <row r="11" spans="2:9" s="1" customFormat="1" x14ac:dyDescent="0.25">
      <c r="B11" s="20">
        <v>44956</v>
      </c>
      <c r="C11" s="21">
        <v>0.64482638888888888</v>
      </c>
      <c r="D11" s="20" t="s">
        <v>20</v>
      </c>
      <c r="E11" s="22">
        <v>238</v>
      </c>
      <c r="F11" s="22">
        <v>5.18</v>
      </c>
      <c r="G11" s="20" t="s">
        <v>22</v>
      </c>
      <c r="H11" s="20" t="s">
        <v>23</v>
      </c>
    </row>
    <row r="12" spans="2:9" s="1" customFormat="1" x14ac:dyDescent="0.25">
      <c r="B12" s="20">
        <v>44956</v>
      </c>
      <c r="C12" s="21">
        <v>0.64482638888888888</v>
      </c>
      <c r="D12" s="20" t="s">
        <v>20</v>
      </c>
      <c r="E12" s="22">
        <v>132</v>
      </c>
      <c r="F12" s="22">
        <v>5.18</v>
      </c>
      <c r="G12" s="20" t="s">
        <v>22</v>
      </c>
      <c r="H12" s="20" t="s">
        <v>23</v>
      </c>
    </row>
    <row r="13" spans="2:9" s="1" customFormat="1" x14ac:dyDescent="0.25">
      <c r="B13" s="20">
        <v>44956</v>
      </c>
      <c r="C13" s="21">
        <v>0.65871527777777772</v>
      </c>
      <c r="D13" s="20" t="s">
        <v>20</v>
      </c>
      <c r="E13" s="22">
        <v>65</v>
      </c>
      <c r="F13" s="22">
        <v>5.18</v>
      </c>
      <c r="G13" s="20" t="s">
        <v>22</v>
      </c>
      <c r="H13" s="20" t="s">
        <v>23</v>
      </c>
    </row>
    <row r="14" spans="2:9" s="1" customFormat="1" x14ac:dyDescent="0.25">
      <c r="B14" s="20">
        <v>44956</v>
      </c>
      <c r="C14" s="21">
        <v>0.67469907407407403</v>
      </c>
      <c r="D14" s="20" t="s">
        <v>20</v>
      </c>
      <c r="E14" s="22">
        <v>433</v>
      </c>
      <c r="F14" s="22">
        <v>5.18</v>
      </c>
      <c r="G14" s="20" t="s">
        <v>22</v>
      </c>
      <c r="H14" s="20" t="s">
        <v>23</v>
      </c>
    </row>
    <row r="15" spans="2:9" s="1" customFormat="1" x14ac:dyDescent="0.25">
      <c r="B15" s="20">
        <v>44956</v>
      </c>
      <c r="C15" s="21">
        <v>0.6759722222222222</v>
      </c>
      <c r="D15" s="20" t="s">
        <v>20</v>
      </c>
      <c r="E15" s="22">
        <v>43</v>
      </c>
      <c r="F15" s="22">
        <v>5.18</v>
      </c>
      <c r="G15" s="20" t="s">
        <v>22</v>
      </c>
      <c r="H15" s="20" t="s">
        <v>23</v>
      </c>
    </row>
    <row r="16" spans="2:9" s="1" customFormat="1" x14ac:dyDescent="0.25">
      <c r="B16" s="20">
        <v>44956</v>
      </c>
      <c r="C16" s="21">
        <v>0.70739583333333333</v>
      </c>
      <c r="D16" s="20" t="s">
        <v>20</v>
      </c>
      <c r="E16" s="22">
        <v>2000</v>
      </c>
      <c r="F16" s="22">
        <v>5.18</v>
      </c>
      <c r="G16" s="20" t="s">
        <v>22</v>
      </c>
      <c r="H16" s="20" t="s">
        <v>23</v>
      </c>
    </row>
    <row r="17" spans="2:8" s="1" customFormat="1" x14ac:dyDescent="0.25">
      <c r="B17" s="20">
        <v>44956</v>
      </c>
      <c r="C17" s="49"/>
      <c r="D17" s="20" t="s">
        <v>20</v>
      </c>
      <c r="E17" s="53"/>
      <c r="F17" s="51"/>
      <c r="G17" s="20" t="s">
        <v>22</v>
      </c>
      <c r="H17" s="20" t="s">
        <v>23</v>
      </c>
    </row>
    <row r="18" spans="2:8" s="1" customFormat="1" x14ac:dyDescent="0.25">
      <c r="B18" s="20">
        <v>44956</v>
      </c>
      <c r="C18" s="49"/>
      <c r="D18" s="20" t="s">
        <v>20</v>
      </c>
      <c r="E18" s="22"/>
      <c r="F18" s="22"/>
      <c r="G18" s="20" t="s">
        <v>22</v>
      </c>
      <c r="H18" s="20" t="s">
        <v>23</v>
      </c>
    </row>
    <row r="19" spans="2:8" s="1" customFormat="1" x14ac:dyDescent="0.25">
      <c r="B19" s="20">
        <v>44956</v>
      </c>
      <c r="C19" s="49"/>
      <c r="D19" s="20" t="s">
        <v>20</v>
      </c>
      <c r="E19" s="22"/>
      <c r="F19" s="22"/>
      <c r="G19" s="20" t="s">
        <v>22</v>
      </c>
      <c r="H19" s="20" t="s">
        <v>23</v>
      </c>
    </row>
    <row r="20" spans="2:8" s="1" customFormat="1" x14ac:dyDescent="0.25">
      <c r="B20" s="20">
        <v>44956</v>
      </c>
      <c r="C20" s="49"/>
      <c r="D20" s="20" t="s">
        <v>20</v>
      </c>
      <c r="E20" s="22"/>
      <c r="F20" s="22"/>
      <c r="G20" s="20" t="s">
        <v>22</v>
      </c>
      <c r="H20" s="20" t="s">
        <v>23</v>
      </c>
    </row>
    <row r="21" spans="2:8" s="1" customFormat="1" x14ac:dyDescent="0.25">
      <c r="B21" s="20">
        <v>44956</v>
      </c>
      <c r="C21" s="49"/>
      <c r="D21" s="20" t="s">
        <v>20</v>
      </c>
      <c r="E21" s="22"/>
      <c r="F21" s="22"/>
      <c r="G21" s="20" t="s">
        <v>22</v>
      </c>
      <c r="H21" s="20" t="s">
        <v>23</v>
      </c>
    </row>
    <row r="22" spans="2:8" s="1" customFormat="1" x14ac:dyDescent="0.25">
      <c r="B22" s="20">
        <v>44956</v>
      </c>
      <c r="C22" s="49"/>
      <c r="D22" s="20" t="s">
        <v>20</v>
      </c>
      <c r="E22" s="22"/>
      <c r="F22" s="22"/>
      <c r="G22" s="20" t="s">
        <v>22</v>
      </c>
      <c r="H22" s="20" t="s">
        <v>23</v>
      </c>
    </row>
    <row r="23" spans="2:8" s="1" customFormat="1" x14ac:dyDescent="0.25">
      <c r="B23" s="20">
        <v>44956</v>
      </c>
      <c r="C23" s="49"/>
      <c r="D23" s="20" t="s">
        <v>20</v>
      </c>
      <c r="E23" s="22"/>
      <c r="F23" s="22"/>
      <c r="G23" s="20" t="s">
        <v>22</v>
      </c>
      <c r="H23" s="20" t="s">
        <v>23</v>
      </c>
    </row>
    <row r="24" spans="2:8" s="1" customFormat="1" x14ac:dyDescent="0.25">
      <c r="B24" s="20">
        <v>44956</v>
      </c>
      <c r="C24" s="49"/>
      <c r="D24" s="20" t="s">
        <v>20</v>
      </c>
      <c r="E24" s="22"/>
      <c r="F24" s="22"/>
      <c r="G24" s="20" t="s">
        <v>22</v>
      </c>
      <c r="H24" s="20" t="s">
        <v>23</v>
      </c>
    </row>
    <row r="25" spans="2:8" s="1" customFormat="1" x14ac:dyDescent="0.25">
      <c r="B25" s="20">
        <v>44956</v>
      </c>
      <c r="C25" s="49"/>
      <c r="D25" s="20" t="s">
        <v>20</v>
      </c>
      <c r="E25" s="22"/>
      <c r="F25" s="22"/>
      <c r="G25" s="20" t="s">
        <v>22</v>
      </c>
      <c r="H25" s="20" t="s">
        <v>23</v>
      </c>
    </row>
    <row r="26" spans="2:8" s="1" customFormat="1" x14ac:dyDescent="0.25">
      <c r="B26" s="20">
        <v>44956</v>
      </c>
      <c r="C26" s="49"/>
      <c r="D26" s="20" t="s">
        <v>20</v>
      </c>
      <c r="E26" s="22"/>
      <c r="F26" s="22"/>
      <c r="G26" s="20" t="s">
        <v>22</v>
      </c>
      <c r="H26" s="20" t="s">
        <v>23</v>
      </c>
    </row>
    <row r="27" spans="2:8" s="1" customFormat="1" x14ac:dyDescent="0.25">
      <c r="B27" s="20">
        <v>44956</v>
      </c>
      <c r="C27" s="49"/>
      <c r="D27" s="20" t="s">
        <v>20</v>
      </c>
      <c r="E27" s="22"/>
      <c r="F27" s="22"/>
      <c r="G27" s="20" t="s">
        <v>22</v>
      </c>
      <c r="H27" s="20" t="s">
        <v>23</v>
      </c>
    </row>
    <row r="28" spans="2:8" s="1" customFormat="1" x14ac:dyDescent="0.25">
      <c r="B28" s="20">
        <v>44956</v>
      </c>
      <c r="C28" s="49"/>
      <c r="D28" s="20" t="s">
        <v>20</v>
      </c>
      <c r="E28" s="22"/>
      <c r="F28" s="22"/>
      <c r="G28" s="20" t="s">
        <v>22</v>
      </c>
      <c r="H28" s="20" t="s">
        <v>23</v>
      </c>
    </row>
    <row r="29" spans="2:8" s="1" customFormat="1" x14ac:dyDescent="0.25">
      <c r="B29" s="20">
        <v>44956</v>
      </c>
      <c r="C29" s="49"/>
      <c r="D29" s="20" t="s">
        <v>20</v>
      </c>
      <c r="E29" s="22"/>
      <c r="F29" s="22"/>
      <c r="G29" s="20" t="s">
        <v>22</v>
      </c>
      <c r="H29" s="20" t="s">
        <v>23</v>
      </c>
    </row>
    <row r="30" spans="2:8" s="1" customFormat="1" x14ac:dyDescent="0.25">
      <c r="B30" s="20">
        <v>44956</v>
      </c>
      <c r="C30" s="21"/>
      <c r="D30" s="20" t="s">
        <v>20</v>
      </c>
      <c r="E30" s="22"/>
      <c r="F30" s="23"/>
      <c r="G30" s="20" t="s">
        <v>22</v>
      </c>
      <c r="H30" s="20" t="s">
        <v>23</v>
      </c>
    </row>
    <row r="31" spans="2:8" s="1" customFormat="1" x14ac:dyDescent="0.25">
      <c r="B31" s="20">
        <v>44956</v>
      </c>
      <c r="C31" s="21"/>
      <c r="D31" s="20" t="s">
        <v>20</v>
      </c>
      <c r="E31" s="22"/>
      <c r="F31" s="23"/>
      <c r="G31" s="20" t="s">
        <v>22</v>
      </c>
      <c r="H31" s="20" t="s">
        <v>23</v>
      </c>
    </row>
    <row r="32" spans="2:8" s="1" customFormat="1" x14ac:dyDescent="0.25">
      <c r="B32" s="20">
        <v>44956</v>
      </c>
      <c r="C32" s="21"/>
      <c r="D32" s="20" t="s">
        <v>20</v>
      </c>
      <c r="E32" s="22"/>
      <c r="F32" s="23"/>
      <c r="G32" s="20" t="s">
        <v>22</v>
      </c>
      <c r="H32" s="20" t="s">
        <v>23</v>
      </c>
    </row>
    <row r="33" spans="2:8" s="1" customFormat="1" x14ac:dyDescent="0.25">
      <c r="B33" s="20">
        <v>44956</v>
      </c>
      <c r="C33" s="21"/>
      <c r="D33" s="20" t="s">
        <v>20</v>
      </c>
      <c r="E33" s="22"/>
      <c r="F33" s="23"/>
      <c r="G33" s="20" t="s">
        <v>22</v>
      </c>
      <c r="H33" s="20" t="s">
        <v>23</v>
      </c>
    </row>
    <row r="34" spans="2:8" s="1" customFormat="1" x14ac:dyDescent="0.25">
      <c r="B34" s="20">
        <v>44956</v>
      </c>
      <c r="C34" s="21"/>
      <c r="D34" s="20" t="s">
        <v>20</v>
      </c>
      <c r="E34" s="22"/>
      <c r="F34" s="23"/>
      <c r="G34" s="20" t="s">
        <v>22</v>
      </c>
      <c r="H34" s="20" t="s">
        <v>23</v>
      </c>
    </row>
    <row r="35" spans="2:8" s="1" customFormat="1" x14ac:dyDescent="0.25">
      <c r="B35" s="20">
        <v>44956</v>
      </c>
      <c r="C35" s="21"/>
      <c r="D35" s="20" t="s">
        <v>20</v>
      </c>
      <c r="E35" s="22"/>
      <c r="F35" s="23"/>
      <c r="G35" s="20" t="s">
        <v>22</v>
      </c>
      <c r="H35" s="20" t="s">
        <v>23</v>
      </c>
    </row>
    <row r="36" spans="2:8" s="1" customFormat="1" x14ac:dyDescent="0.25">
      <c r="B36" s="20">
        <v>44956</v>
      </c>
      <c r="C36" s="21"/>
      <c r="D36" s="20" t="s">
        <v>20</v>
      </c>
      <c r="E36" s="22"/>
      <c r="F36" s="23"/>
      <c r="G36" s="20" t="s">
        <v>22</v>
      </c>
      <c r="H36" s="20" t="s">
        <v>23</v>
      </c>
    </row>
    <row r="37" spans="2:8" s="1" customFormat="1" x14ac:dyDescent="0.25">
      <c r="B37" s="20">
        <v>44956</v>
      </c>
      <c r="C37" s="21"/>
      <c r="D37" s="20" t="s">
        <v>20</v>
      </c>
      <c r="E37" s="22"/>
      <c r="F37" s="23"/>
      <c r="G37" s="20" t="s">
        <v>22</v>
      </c>
      <c r="H37" s="20" t="s">
        <v>23</v>
      </c>
    </row>
    <row r="38" spans="2:8" s="1" customFormat="1" x14ac:dyDescent="0.25">
      <c r="B38" s="20">
        <v>44956</v>
      </c>
      <c r="C38" s="21"/>
      <c r="D38" s="20" t="s">
        <v>20</v>
      </c>
      <c r="E38" s="22"/>
      <c r="F38" s="23"/>
      <c r="G38" s="20" t="s">
        <v>22</v>
      </c>
      <c r="H38" s="20" t="s">
        <v>23</v>
      </c>
    </row>
    <row r="39" spans="2:8" s="1" customFormat="1" x14ac:dyDescent="0.25">
      <c r="B39" s="20">
        <v>44956</v>
      </c>
      <c r="C39" s="21"/>
      <c r="D39" s="20" t="s">
        <v>20</v>
      </c>
      <c r="E39" s="22"/>
      <c r="F39" s="23"/>
      <c r="G39" s="20" t="s">
        <v>22</v>
      </c>
      <c r="H39" s="20" t="s">
        <v>23</v>
      </c>
    </row>
    <row r="40" spans="2:8" s="1" customFormat="1" x14ac:dyDescent="0.25">
      <c r="B40" s="20">
        <v>44956</v>
      </c>
      <c r="C40" s="21"/>
      <c r="D40" s="20" t="s">
        <v>20</v>
      </c>
      <c r="E40" s="22"/>
      <c r="F40" s="23"/>
      <c r="G40" s="20" t="s">
        <v>22</v>
      </c>
      <c r="H40" s="20" t="s">
        <v>23</v>
      </c>
    </row>
    <row r="41" spans="2:8" s="1" customFormat="1" x14ac:dyDescent="0.25">
      <c r="B41" s="20">
        <v>44956</v>
      </c>
      <c r="C41" s="21"/>
      <c r="D41" s="20" t="s">
        <v>20</v>
      </c>
      <c r="E41" s="22"/>
      <c r="F41" s="23"/>
      <c r="G41" s="20" t="s">
        <v>22</v>
      </c>
      <c r="H41" s="20" t="s">
        <v>23</v>
      </c>
    </row>
    <row r="42" spans="2:8" s="1" customFormat="1" x14ac:dyDescent="0.25">
      <c r="B42" s="20">
        <v>44956</v>
      </c>
      <c r="C42" s="21"/>
      <c r="D42" s="20" t="s">
        <v>20</v>
      </c>
      <c r="E42" s="22"/>
      <c r="F42" s="23"/>
      <c r="G42" s="20" t="s">
        <v>22</v>
      </c>
      <c r="H42" s="20" t="s">
        <v>23</v>
      </c>
    </row>
    <row r="43" spans="2:8" s="1" customFormat="1" x14ac:dyDescent="0.25">
      <c r="B43" s="20">
        <v>44956</v>
      </c>
      <c r="C43" s="21"/>
      <c r="D43" s="20" t="s">
        <v>20</v>
      </c>
      <c r="E43" s="22"/>
      <c r="F43" s="23"/>
      <c r="G43" s="20" t="s">
        <v>22</v>
      </c>
      <c r="H43" s="20" t="s">
        <v>23</v>
      </c>
    </row>
    <row r="44" spans="2:8" s="1" customFormat="1" x14ac:dyDescent="0.25">
      <c r="B44" s="20">
        <v>44956</v>
      </c>
      <c r="C44" s="21"/>
      <c r="D44" s="20" t="s">
        <v>20</v>
      </c>
      <c r="E44" s="22"/>
      <c r="F44" s="23"/>
      <c r="G44" s="20" t="s">
        <v>22</v>
      </c>
      <c r="H44" s="20" t="s">
        <v>23</v>
      </c>
    </row>
    <row r="45" spans="2:8" s="1" customFormat="1" x14ac:dyDescent="0.25">
      <c r="B45" s="20">
        <v>44956</v>
      </c>
      <c r="C45" s="21"/>
      <c r="D45" s="20" t="s">
        <v>20</v>
      </c>
      <c r="E45" s="22"/>
      <c r="F45" s="23"/>
      <c r="G45" s="20" t="s">
        <v>22</v>
      </c>
      <c r="H45" s="20" t="s">
        <v>23</v>
      </c>
    </row>
    <row r="46" spans="2:8" s="1" customFormat="1" x14ac:dyDescent="0.25">
      <c r="B46" s="20">
        <v>44956</v>
      </c>
      <c r="C46" s="21"/>
      <c r="D46" s="20" t="s">
        <v>20</v>
      </c>
      <c r="E46" s="22"/>
      <c r="F46" s="23"/>
      <c r="G46" s="20" t="s">
        <v>22</v>
      </c>
      <c r="H46" s="20" t="s">
        <v>23</v>
      </c>
    </row>
    <row r="47" spans="2:8" s="1" customFormat="1" x14ac:dyDescent="0.25">
      <c r="B47" s="20">
        <v>44956</v>
      </c>
      <c r="C47" s="21"/>
      <c r="D47" s="20" t="s">
        <v>20</v>
      </c>
      <c r="E47" s="22"/>
      <c r="F47" s="23"/>
      <c r="G47" s="20" t="s">
        <v>22</v>
      </c>
      <c r="H47" s="20" t="s">
        <v>23</v>
      </c>
    </row>
    <row r="48" spans="2:8" s="1" customFormat="1" ht="15.75" thickBot="1" x14ac:dyDescent="0.3">
      <c r="B48" s="20">
        <v>44956</v>
      </c>
      <c r="C48" s="56"/>
      <c r="D48" s="55" t="s">
        <v>20</v>
      </c>
      <c r="E48" s="57"/>
      <c r="F48" s="58"/>
      <c r="G48" s="55" t="s">
        <v>22</v>
      </c>
      <c r="H48" s="55" t="s">
        <v>23</v>
      </c>
    </row>
    <row r="49" spans="1:8" ht="15.75" thickBot="1" x14ac:dyDescent="0.3">
      <c r="A49" s="24" t="s">
        <v>29</v>
      </c>
      <c r="B49" s="59"/>
      <c r="C49" s="27"/>
      <c r="D49" s="27" t="s">
        <v>24</v>
      </c>
      <c r="E49" s="60">
        <f>SUM(E2:E48)</f>
        <v>10976</v>
      </c>
      <c r="F49" s="29">
        <v>5.2064000000000004</v>
      </c>
      <c r="G49" s="30" t="s">
        <v>18</v>
      </c>
      <c r="H49" s="30" t="s">
        <v>19</v>
      </c>
    </row>
    <row r="73" spans="11:11" x14ac:dyDescent="0.25">
      <c r="K73" t="e">
        <f>#REF!/#REF!</f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4"/>
  <sheetViews>
    <sheetView workbookViewId="0">
      <selection activeCell="F30" sqref="F30"/>
    </sheetView>
  </sheetViews>
  <sheetFormatPr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44957</v>
      </c>
      <c r="C2" s="21">
        <v>0.38146990740740744</v>
      </c>
      <c r="D2" s="20" t="s">
        <v>20</v>
      </c>
      <c r="E2" s="22">
        <v>759</v>
      </c>
      <c r="F2" s="22">
        <v>5.18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44957</v>
      </c>
      <c r="C3" s="21">
        <v>0.38146990740740744</v>
      </c>
      <c r="D3" s="20" t="s">
        <v>20</v>
      </c>
      <c r="E3" s="22">
        <v>742</v>
      </c>
      <c r="F3" s="22">
        <v>5.18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44957</v>
      </c>
      <c r="C4" s="21">
        <v>0.3831134259259259</v>
      </c>
      <c r="D4" s="20" t="s">
        <v>20</v>
      </c>
      <c r="E4" s="22">
        <v>499</v>
      </c>
      <c r="F4" s="22">
        <v>5.18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44957</v>
      </c>
      <c r="C5" s="21">
        <v>0.44769675925925928</v>
      </c>
      <c r="D5" s="20" t="s">
        <v>20</v>
      </c>
      <c r="E5" s="22">
        <v>920</v>
      </c>
      <c r="F5" s="22">
        <v>5.18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44957</v>
      </c>
      <c r="C6" s="21">
        <v>0.44769675925925928</v>
      </c>
      <c r="D6" s="20" t="s">
        <v>20</v>
      </c>
      <c r="E6" s="22">
        <v>21</v>
      </c>
      <c r="F6" s="22">
        <v>5.18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44957</v>
      </c>
      <c r="C7" s="21">
        <v>0.44769675925925928</v>
      </c>
      <c r="D7" s="20" t="s">
        <v>20</v>
      </c>
      <c r="E7" s="22">
        <v>495</v>
      </c>
      <c r="F7" s="22">
        <v>5.18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44957</v>
      </c>
      <c r="C8" s="21">
        <v>0.44769675925925928</v>
      </c>
      <c r="D8" s="20" t="s">
        <v>20</v>
      </c>
      <c r="E8" s="22">
        <v>64</v>
      </c>
      <c r="F8" s="22">
        <v>5.18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44957</v>
      </c>
      <c r="C9" s="21">
        <v>0.50726851851851851</v>
      </c>
      <c r="D9" s="20" t="s">
        <v>20</v>
      </c>
      <c r="E9" s="22">
        <v>796</v>
      </c>
      <c r="F9" s="22">
        <v>5.17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44957</v>
      </c>
      <c r="C10" s="21">
        <v>0.52822916666666664</v>
      </c>
      <c r="D10" s="20" t="s">
        <v>20</v>
      </c>
      <c r="E10" s="22">
        <v>704</v>
      </c>
      <c r="F10" s="22">
        <v>5.17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44957</v>
      </c>
      <c r="C11" s="21">
        <v>0.57231481481481483</v>
      </c>
      <c r="D11" s="20" t="s">
        <v>20</v>
      </c>
      <c r="E11" s="22">
        <v>758</v>
      </c>
      <c r="F11" s="22">
        <v>5.16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44957</v>
      </c>
      <c r="C12" s="21">
        <v>0.57231481481481483</v>
      </c>
      <c r="D12" s="20" t="s">
        <v>20</v>
      </c>
      <c r="E12" s="22">
        <v>149</v>
      </c>
      <c r="F12" s="22">
        <v>5.16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44957</v>
      </c>
      <c r="C13" s="21">
        <v>0.57246527777777778</v>
      </c>
      <c r="D13" s="20" t="s">
        <v>20</v>
      </c>
      <c r="E13" s="22">
        <v>93</v>
      </c>
      <c r="F13" s="22">
        <v>5.16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44957</v>
      </c>
      <c r="C14" s="21">
        <v>0.61684027777777783</v>
      </c>
      <c r="D14" s="20" t="s">
        <v>20</v>
      </c>
      <c r="E14" s="22">
        <v>1500</v>
      </c>
      <c r="F14" s="22">
        <v>5.14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44957</v>
      </c>
      <c r="C15" s="21">
        <v>0.63392361111111117</v>
      </c>
      <c r="D15" s="20" t="s">
        <v>20</v>
      </c>
      <c r="E15" s="22">
        <v>1000</v>
      </c>
      <c r="F15" s="22">
        <v>5.13</v>
      </c>
      <c r="G15" s="20" t="s">
        <v>22</v>
      </c>
      <c r="H15" s="20" t="s">
        <v>23</v>
      </c>
      <c r="M15" s="13"/>
      <c r="Y15" s="13"/>
      <c r="AD15" s="13"/>
    </row>
    <row r="16" spans="2:30" x14ac:dyDescent="0.25">
      <c r="B16" s="20">
        <v>44957</v>
      </c>
      <c r="C16" s="21">
        <v>0.65782407407407406</v>
      </c>
      <c r="D16" s="20" t="s">
        <v>20</v>
      </c>
      <c r="E16" s="22">
        <v>327</v>
      </c>
      <c r="F16" s="22">
        <v>5.16</v>
      </c>
      <c r="G16" s="20" t="s">
        <v>22</v>
      </c>
      <c r="H16" s="20" t="s">
        <v>23</v>
      </c>
      <c r="M16" s="13"/>
      <c r="Y16" s="13"/>
      <c r="AD16" s="13"/>
    </row>
    <row r="17" spans="1:30" x14ac:dyDescent="0.25">
      <c r="B17" s="20">
        <v>44957</v>
      </c>
      <c r="C17" s="21">
        <v>0.65782407407407406</v>
      </c>
      <c r="D17" s="20" t="s">
        <v>20</v>
      </c>
      <c r="E17" s="22">
        <v>63</v>
      </c>
      <c r="F17" s="22">
        <v>5.16</v>
      </c>
      <c r="G17" s="20" t="s">
        <v>22</v>
      </c>
      <c r="H17" s="20" t="s">
        <v>23</v>
      </c>
      <c r="M17" s="13"/>
      <c r="Y17" s="13"/>
      <c r="AD17" s="13"/>
    </row>
    <row r="18" spans="1:30" x14ac:dyDescent="0.25">
      <c r="B18" s="20">
        <v>44957</v>
      </c>
      <c r="C18" s="21">
        <v>0.6635416666666667</v>
      </c>
      <c r="D18" s="20" t="s">
        <v>20</v>
      </c>
      <c r="E18" s="22">
        <v>708</v>
      </c>
      <c r="F18" s="22">
        <v>5.16</v>
      </c>
      <c r="G18" s="20" t="s">
        <v>22</v>
      </c>
      <c r="H18" s="20" t="s">
        <v>23</v>
      </c>
      <c r="M18" s="13"/>
      <c r="Y18" s="13"/>
      <c r="AD18" s="13"/>
    </row>
    <row r="19" spans="1:30" x14ac:dyDescent="0.25">
      <c r="B19" s="20">
        <v>44957</v>
      </c>
      <c r="C19" s="21">
        <v>0.6635416666666667</v>
      </c>
      <c r="D19" s="20" t="s">
        <v>20</v>
      </c>
      <c r="E19" s="22">
        <v>295</v>
      </c>
      <c r="F19" s="22">
        <v>5.16</v>
      </c>
      <c r="G19" s="20" t="s">
        <v>22</v>
      </c>
      <c r="H19" s="20" t="s">
        <v>23</v>
      </c>
      <c r="M19" s="13"/>
      <c r="Y19" s="13"/>
      <c r="AD19" s="13"/>
    </row>
    <row r="20" spans="1:30" x14ac:dyDescent="0.25">
      <c r="B20" s="20">
        <v>44957</v>
      </c>
      <c r="C20" s="21">
        <v>0.6635416666666667</v>
      </c>
      <c r="D20" s="20" t="s">
        <v>20</v>
      </c>
      <c r="E20" s="22">
        <v>107</v>
      </c>
      <c r="F20" s="22">
        <v>5.16</v>
      </c>
      <c r="G20" s="20" t="s">
        <v>22</v>
      </c>
      <c r="H20" s="20" t="s">
        <v>23</v>
      </c>
      <c r="M20" s="13"/>
      <c r="Y20" s="13"/>
      <c r="AD20" s="13"/>
    </row>
    <row r="21" spans="1:30" x14ac:dyDescent="0.25">
      <c r="B21" s="20">
        <v>44957</v>
      </c>
      <c r="C21" s="21">
        <v>0.67894675925925929</v>
      </c>
      <c r="D21" s="20" t="s">
        <v>20</v>
      </c>
      <c r="E21" s="22">
        <v>1602</v>
      </c>
      <c r="F21" s="22">
        <v>5.17</v>
      </c>
      <c r="G21" s="20" t="s">
        <v>22</v>
      </c>
      <c r="H21" s="20" t="s">
        <v>23</v>
      </c>
      <c r="M21" s="13"/>
      <c r="Y21" s="13"/>
      <c r="AD21" s="13"/>
    </row>
    <row r="22" spans="1:30" x14ac:dyDescent="0.25">
      <c r="B22" s="20">
        <v>44957</v>
      </c>
      <c r="C22" s="21"/>
      <c r="D22" s="20" t="s">
        <v>20</v>
      </c>
      <c r="E22" s="52"/>
      <c r="F22" s="23"/>
      <c r="G22" s="20" t="s">
        <v>22</v>
      </c>
      <c r="H22" s="20" t="s">
        <v>23</v>
      </c>
      <c r="M22" s="13"/>
      <c r="Y22" s="13"/>
      <c r="AD22" s="13"/>
    </row>
    <row r="23" spans="1:30" x14ac:dyDescent="0.25">
      <c r="B23" s="20">
        <v>44957</v>
      </c>
      <c r="C23" s="21"/>
      <c r="D23" s="20" t="s">
        <v>20</v>
      </c>
      <c r="E23" s="52"/>
      <c r="F23" s="23"/>
      <c r="G23" s="20" t="s">
        <v>22</v>
      </c>
      <c r="H23" s="20" t="s">
        <v>23</v>
      </c>
    </row>
    <row r="24" spans="1:30" x14ac:dyDescent="0.25">
      <c r="B24" s="20">
        <v>44957</v>
      </c>
      <c r="C24" s="21"/>
      <c r="D24" s="20" t="s">
        <v>20</v>
      </c>
      <c r="E24" s="52"/>
      <c r="F24" s="23"/>
      <c r="G24" s="20" t="s">
        <v>22</v>
      </c>
      <c r="H24" s="20" t="s">
        <v>23</v>
      </c>
    </row>
    <row r="25" spans="1:30" x14ac:dyDescent="0.25">
      <c r="B25" s="20">
        <v>44957</v>
      </c>
      <c r="C25" s="21"/>
      <c r="D25" s="20" t="s">
        <v>20</v>
      </c>
      <c r="E25" s="52"/>
      <c r="F25" s="23"/>
      <c r="G25" s="20" t="s">
        <v>22</v>
      </c>
      <c r="H25" s="20" t="s">
        <v>23</v>
      </c>
    </row>
    <row r="26" spans="1:30" x14ac:dyDescent="0.25">
      <c r="B26" s="20">
        <v>44957</v>
      </c>
      <c r="C26" s="31"/>
      <c r="D26" s="20" t="s">
        <v>20</v>
      </c>
      <c r="E26" s="32"/>
      <c r="F26" s="33"/>
      <c r="G26" s="20" t="s">
        <v>22</v>
      </c>
      <c r="H26" s="20" t="s">
        <v>23</v>
      </c>
    </row>
    <row r="27" spans="1:30" x14ac:dyDescent="0.25">
      <c r="B27" s="20">
        <v>44957</v>
      </c>
      <c r="C27" s="31"/>
      <c r="D27" s="20" t="s">
        <v>20</v>
      </c>
      <c r="E27" s="32"/>
      <c r="F27" s="33"/>
      <c r="G27" s="20" t="s">
        <v>22</v>
      </c>
      <c r="H27" s="20" t="s">
        <v>23</v>
      </c>
    </row>
    <row r="28" spans="1:30" x14ac:dyDescent="0.25">
      <c r="B28" s="20">
        <v>44957</v>
      </c>
      <c r="C28" s="31"/>
      <c r="D28" s="20" t="s">
        <v>20</v>
      </c>
      <c r="E28" s="32"/>
      <c r="F28" s="33"/>
      <c r="G28" s="20" t="s">
        <v>22</v>
      </c>
      <c r="H28" s="20" t="s">
        <v>23</v>
      </c>
    </row>
    <row r="29" spans="1:30" x14ac:dyDescent="0.25">
      <c r="B29" s="20">
        <v>44957</v>
      </c>
      <c r="C29" s="31"/>
      <c r="D29" s="20" t="s">
        <v>20</v>
      </c>
      <c r="E29" s="32"/>
      <c r="F29" s="33"/>
      <c r="G29" s="20" t="s">
        <v>22</v>
      </c>
      <c r="H29" s="20" t="s">
        <v>23</v>
      </c>
    </row>
    <row r="30" spans="1:30" x14ac:dyDescent="0.25">
      <c r="B30" s="20">
        <v>44957</v>
      </c>
      <c r="C30" s="31"/>
      <c r="D30" s="20" t="s">
        <v>20</v>
      </c>
      <c r="E30" s="32"/>
      <c r="F30" s="33"/>
      <c r="G30" s="20" t="s">
        <v>22</v>
      </c>
      <c r="H30" s="20" t="s">
        <v>23</v>
      </c>
    </row>
    <row r="31" spans="1:30" ht="15.75" thickBot="1" x14ac:dyDescent="0.3">
      <c r="B31" s="20">
        <v>44957</v>
      </c>
      <c r="C31" s="35"/>
      <c r="D31" s="20" t="s">
        <v>20</v>
      </c>
      <c r="E31" s="32"/>
      <c r="F31" s="33"/>
      <c r="G31" s="20" t="s">
        <v>22</v>
      </c>
      <c r="H31" s="20" t="s">
        <v>23</v>
      </c>
    </row>
    <row r="32" spans="1:30" ht="15.75" thickBot="1" x14ac:dyDescent="0.3">
      <c r="A32" s="24" t="s">
        <v>29</v>
      </c>
      <c r="B32" s="25"/>
      <c r="C32" s="26"/>
      <c r="D32" s="27" t="s">
        <v>24</v>
      </c>
      <c r="E32" s="28">
        <f>SUM(E2:E31)</f>
        <v>11602</v>
      </c>
      <c r="F32" s="29">
        <v>5.1635</v>
      </c>
      <c r="G32" s="30" t="s">
        <v>18</v>
      </c>
      <c r="H32" s="30" t="s">
        <v>19</v>
      </c>
    </row>
    <row r="33" spans="4:4" x14ac:dyDescent="0.25">
      <c r="D33" s="11"/>
    </row>
    <row r="34" spans="4:4" x14ac:dyDescent="0.25">
      <c r="D34" s="11"/>
    </row>
    <row r="35" spans="4:4" x14ac:dyDescent="0.25">
      <c r="D35" s="11"/>
    </row>
    <row r="36" spans="4:4" x14ac:dyDescent="0.25">
      <c r="D36" s="11"/>
    </row>
    <row r="37" spans="4:4" x14ac:dyDescent="0.25">
      <c r="D37" s="11"/>
    </row>
    <row r="39" spans="4:4" x14ac:dyDescent="0.25">
      <c r="D39" s="11"/>
    </row>
    <row r="40" spans="4:4" x14ac:dyDescent="0.25">
      <c r="D40" s="11"/>
    </row>
    <row r="41" spans="4:4" x14ac:dyDescent="0.25">
      <c r="D41" s="11"/>
    </row>
    <row r="42" spans="4:4" x14ac:dyDescent="0.25">
      <c r="D42" s="11"/>
    </row>
    <row r="43" spans="4:4" x14ac:dyDescent="0.25">
      <c r="D43" s="11"/>
    </row>
    <row r="44" spans="4:4" x14ac:dyDescent="0.25">
      <c r="D44" s="11"/>
    </row>
    <row r="45" spans="4:4" x14ac:dyDescent="0.25">
      <c r="D45" s="11"/>
    </row>
    <row r="46" spans="4:4" x14ac:dyDescent="0.25">
      <c r="D46" s="11"/>
    </row>
    <row r="47" spans="4:4" x14ac:dyDescent="0.25">
      <c r="D47" s="11"/>
    </row>
    <row r="48" spans="4:4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</sheetData>
  <phoneticPr fontId="26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EB982-0AB0-4B33-BD76-C43DC19D69ED}">
  <dimension ref="A1:AD59"/>
  <sheetViews>
    <sheetView workbookViewId="0">
      <selection activeCell="J14" sqref="J14"/>
    </sheetView>
  </sheetViews>
  <sheetFormatPr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44958</v>
      </c>
      <c r="C2" s="21">
        <v>0.43585648148148143</v>
      </c>
      <c r="D2" s="20" t="s">
        <v>20</v>
      </c>
      <c r="E2" s="22">
        <v>838</v>
      </c>
      <c r="F2" s="22">
        <v>5.22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44958</v>
      </c>
      <c r="C3" s="21">
        <v>0.43585648148148143</v>
      </c>
      <c r="D3" s="20" t="s">
        <v>20</v>
      </c>
      <c r="E3" s="22">
        <v>132</v>
      </c>
      <c r="F3" s="22">
        <v>5.22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44958</v>
      </c>
      <c r="C4" s="21">
        <v>0.43585648148148143</v>
      </c>
      <c r="D4" s="20" t="s">
        <v>20</v>
      </c>
      <c r="E4" s="22">
        <v>454</v>
      </c>
      <c r="F4" s="22">
        <v>5.22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44958</v>
      </c>
      <c r="C5" s="21">
        <v>0.43585648148148143</v>
      </c>
      <c r="D5" s="20" t="s">
        <v>20</v>
      </c>
      <c r="E5" s="22">
        <v>76</v>
      </c>
      <c r="F5" s="22">
        <v>5.22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44958</v>
      </c>
      <c r="C6" s="21">
        <v>0.4551736111111111</v>
      </c>
      <c r="D6" s="20" t="s">
        <v>20</v>
      </c>
      <c r="E6" s="22">
        <v>391</v>
      </c>
      <c r="F6" s="22">
        <v>5.21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44958</v>
      </c>
      <c r="C7" s="21">
        <v>0.4551736111111111</v>
      </c>
      <c r="D7" s="20" t="s">
        <v>20</v>
      </c>
      <c r="E7" s="22">
        <v>299</v>
      </c>
      <c r="F7" s="22">
        <v>5.21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44958</v>
      </c>
      <c r="C8" s="21">
        <v>0.45730324074074075</v>
      </c>
      <c r="D8" s="20" t="s">
        <v>20</v>
      </c>
      <c r="E8" s="22">
        <v>1325</v>
      </c>
      <c r="F8" s="22">
        <v>5.21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44958</v>
      </c>
      <c r="C9" s="21">
        <v>0.45730324074074075</v>
      </c>
      <c r="D9" s="20" t="s">
        <v>20</v>
      </c>
      <c r="E9" s="22">
        <v>485</v>
      </c>
      <c r="F9" s="22">
        <v>5.21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44958</v>
      </c>
      <c r="C10" s="21">
        <v>0.50952546296296297</v>
      </c>
      <c r="D10" s="20" t="s">
        <v>20</v>
      </c>
      <c r="E10" s="22">
        <v>1000</v>
      </c>
      <c r="F10" s="22">
        <v>5.15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44958</v>
      </c>
      <c r="C11" s="21">
        <v>0.58438657407407402</v>
      </c>
      <c r="D11" s="20" t="s">
        <v>20</v>
      </c>
      <c r="E11" s="22">
        <v>209</v>
      </c>
      <c r="F11" s="22">
        <v>5.16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44958</v>
      </c>
      <c r="C12" s="21">
        <v>0.61048611111111117</v>
      </c>
      <c r="D12" s="20" t="s">
        <v>20</v>
      </c>
      <c r="E12" s="22">
        <v>600</v>
      </c>
      <c r="F12" s="22">
        <v>5.16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44958</v>
      </c>
      <c r="C13" s="21">
        <v>0.63672453703703702</v>
      </c>
      <c r="D13" s="20" t="s">
        <v>20</v>
      </c>
      <c r="E13" s="22">
        <v>755</v>
      </c>
      <c r="F13" s="22">
        <v>5.18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44958</v>
      </c>
      <c r="C14" s="21">
        <v>0.63672453703703702</v>
      </c>
      <c r="D14" s="20" t="s">
        <v>20</v>
      </c>
      <c r="E14" s="22">
        <v>340</v>
      </c>
      <c r="F14" s="22">
        <v>5.18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44958</v>
      </c>
      <c r="C15" s="21">
        <v>0.63672453703703702</v>
      </c>
      <c r="D15" s="20" t="s">
        <v>20</v>
      </c>
      <c r="E15" s="22">
        <v>77</v>
      </c>
      <c r="F15" s="22">
        <v>5.18</v>
      </c>
      <c r="G15" s="20" t="s">
        <v>22</v>
      </c>
      <c r="H15" s="20" t="s">
        <v>23</v>
      </c>
      <c r="M15" s="13"/>
      <c r="Y15" s="13"/>
      <c r="AD15" s="13"/>
    </row>
    <row r="16" spans="2:30" x14ac:dyDescent="0.25">
      <c r="B16" s="20">
        <v>44958</v>
      </c>
      <c r="C16" s="21">
        <v>0.63672453703703702</v>
      </c>
      <c r="D16" s="20" t="s">
        <v>20</v>
      </c>
      <c r="E16" s="22">
        <v>19</v>
      </c>
      <c r="F16" s="22">
        <v>5.18</v>
      </c>
      <c r="G16" s="20" t="s">
        <v>22</v>
      </c>
      <c r="H16" s="20" t="s">
        <v>23</v>
      </c>
      <c r="M16" s="13"/>
      <c r="Y16" s="13"/>
      <c r="AD16" s="13"/>
    </row>
    <row r="17" spans="2:30" x14ac:dyDescent="0.25">
      <c r="B17" s="20">
        <v>44958</v>
      </c>
      <c r="C17" s="21">
        <v>0.63693287037037039</v>
      </c>
      <c r="D17" s="20" t="s">
        <v>20</v>
      </c>
      <c r="E17" s="22">
        <v>633</v>
      </c>
      <c r="F17" s="22">
        <v>5.18</v>
      </c>
      <c r="G17" s="20" t="s">
        <v>22</v>
      </c>
      <c r="H17" s="20" t="s">
        <v>23</v>
      </c>
      <c r="M17" s="13"/>
      <c r="Y17" s="13"/>
      <c r="AD17" s="13"/>
    </row>
    <row r="18" spans="2:30" x14ac:dyDescent="0.25">
      <c r="B18" s="20">
        <v>44958</v>
      </c>
      <c r="C18" s="21">
        <v>0.63822916666666674</v>
      </c>
      <c r="D18" s="20" t="s">
        <v>20</v>
      </c>
      <c r="E18" s="22">
        <v>477</v>
      </c>
      <c r="F18" s="22">
        <v>5.18</v>
      </c>
      <c r="G18" s="20" t="s">
        <v>22</v>
      </c>
      <c r="H18" s="20" t="s">
        <v>23</v>
      </c>
      <c r="M18" s="13"/>
      <c r="Y18" s="13"/>
      <c r="AD18" s="13"/>
    </row>
    <row r="19" spans="2:30" x14ac:dyDescent="0.25">
      <c r="B19" s="20">
        <v>44958</v>
      </c>
      <c r="C19" s="21">
        <v>0.63822916666666674</v>
      </c>
      <c r="D19" s="20" t="s">
        <v>20</v>
      </c>
      <c r="E19" s="22">
        <v>845</v>
      </c>
      <c r="F19" s="22">
        <v>5.18</v>
      </c>
      <c r="G19" s="20" t="s">
        <v>22</v>
      </c>
      <c r="H19" s="20" t="s">
        <v>23</v>
      </c>
      <c r="M19" s="13"/>
      <c r="Y19" s="13"/>
      <c r="AD19" s="13"/>
    </row>
    <row r="20" spans="2:30" x14ac:dyDescent="0.25">
      <c r="B20" s="20">
        <v>44958</v>
      </c>
      <c r="C20" s="21">
        <v>0.63822916666666674</v>
      </c>
      <c r="D20" s="20" t="s">
        <v>20</v>
      </c>
      <c r="E20" s="22">
        <v>45</v>
      </c>
      <c r="F20" s="22">
        <v>5.18</v>
      </c>
      <c r="G20" s="20" t="s">
        <v>22</v>
      </c>
      <c r="H20" s="20" t="s">
        <v>23</v>
      </c>
      <c r="M20" s="13"/>
      <c r="Y20" s="13"/>
      <c r="AD20" s="13"/>
    </row>
    <row r="21" spans="2:30" x14ac:dyDescent="0.25">
      <c r="B21" s="20">
        <v>44958</v>
      </c>
      <c r="C21" s="21">
        <v>0.65893518518518512</v>
      </c>
      <c r="D21" s="20" t="s">
        <v>20</v>
      </c>
      <c r="E21" s="22">
        <v>560</v>
      </c>
      <c r="F21" s="22">
        <v>5.15</v>
      </c>
      <c r="G21" s="20" t="s">
        <v>22</v>
      </c>
      <c r="H21" s="20" t="s">
        <v>23</v>
      </c>
      <c r="M21" s="13"/>
      <c r="Y21" s="13"/>
      <c r="AD21" s="13"/>
    </row>
    <row r="22" spans="2:30" x14ac:dyDescent="0.25">
      <c r="B22" s="20">
        <v>44958</v>
      </c>
      <c r="C22" s="21">
        <v>0.65893518518518512</v>
      </c>
      <c r="D22" s="20" t="s">
        <v>20</v>
      </c>
      <c r="E22" s="22">
        <v>67</v>
      </c>
      <c r="F22" s="22">
        <v>5.15</v>
      </c>
      <c r="G22" s="20" t="s">
        <v>22</v>
      </c>
      <c r="H22" s="20" t="s">
        <v>23</v>
      </c>
      <c r="M22" s="13"/>
      <c r="Y22" s="13"/>
      <c r="AD22" s="13"/>
    </row>
    <row r="23" spans="2:30" x14ac:dyDescent="0.25">
      <c r="B23" s="20">
        <v>44958</v>
      </c>
      <c r="C23" s="21">
        <v>0.65893518518518512</v>
      </c>
      <c r="D23" s="20" t="s">
        <v>20</v>
      </c>
      <c r="E23" s="22">
        <v>75</v>
      </c>
      <c r="F23" s="22">
        <v>5.15</v>
      </c>
      <c r="G23" s="20" t="s">
        <v>22</v>
      </c>
      <c r="H23" s="20" t="s">
        <v>23</v>
      </c>
      <c r="M23" s="13"/>
      <c r="Y23" s="13"/>
      <c r="AD23" s="13"/>
    </row>
    <row r="24" spans="2:30" x14ac:dyDescent="0.25">
      <c r="B24" s="20">
        <v>44958</v>
      </c>
      <c r="C24" s="21">
        <v>0.65893518518518512</v>
      </c>
      <c r="D24" s="20" t="s">
        <v>20</v>
      </c>
      <c r="E24" s="22">
        <v>105</v>
      </c>
      <c r="F24" s="22">
        <v>5.15</v>
      </c>
      <c r="G24" s="20" t="s">
        <v>22</v>
      </c>
      <c r="H24" s="20" t="s">
        <v>23</v>
      </c>
      <c r="M24" s="13"/>
      <c r="Y24" s="13"/>
      <c r="AD24" s="13"/>
    </row>
    <row r="25" spans="2:30" x14ac:dyDescent="0.25">
      <c r="B25" s="20">
        <v>44958</v>
      </c>
      <c r="C25" s="21">
        <v>0.67756944444444445</v>
      </c>
      <c r="D25" s="20" t="s">
        <v>20</v>
      </c>
      <c r="E25" s="22">
        <v>1000</v>
      </c>
      <c r="F25" s="22">
        <v>5.15</v>
      </c>
      <c r="G25" s="20" t="s">
        <v>22</v>
      </c>
      <c r="H25" s="20" t="s">
        <v>23</v>
      </c>
      <c r="M25" s="13"/>
      <c r="Y25" s="13"/>
      <c r="AD25" s="13"/>
    </row>
    <row r="26" spans="2:30" x14ac:dyDescent="0.25">
      <c r="B26" s="20">
        <v>44958</v>
      </c>
      <c r="C26" s="21">
        <v>0.67756944444444445</v>
      </c>
      <c r="D26" s="20" t="s">
        <v>20</v>
      </c>
      <c r="E26" s="22">
        <v>57</v>
      </c>
      <c r="F26" s="22">
        <v>5.15</v>
      </c>
      <c r="G26" s="20" t="s">
        <v>22</v>
      </c>
      <c r="H26" s="20" t="s">
        <v>23</v>
      </c>
      <c r="M26" s="13"/>
      <c r="Y26" s="13"/>
      <c r="AD26" s="13"/>
    </row>
    <row r="27" spans="2:30" x14ac:dyDescent="0.25">
      <c r="B27" s="20">
        <v>44958</v>
      </c>
      <c r="C27" s="21">
        <v>0.67756944444444445</v>
      </c>
      <c r="D27" s="20" t="s">
        <v>20</v>
      </c>
      <c r="E27" s="22">
        <v>136</v>
      </c>
      <c r="F27" s="22">
        <v>5.15</v>
      </c>
      <c r="G27" s="20" t="s">
        <v>22</v>
      </c>
      <c r="H27" s="20" t="s">
        <v>23</v>
      </c>
      <c r="M27" s="13"/>
      <c r="Y27" s="13"/>
      <c r="AD27" s="13"/>
    </row>
    <row r="28" spans="2:30" x14ac:dyDescent="0.25">
      <c r="B28" s="20">
        <v>44958</v>
      </c>
      <c r="C28" s="21">
        <v>0.70571759259259259</v>
      </c>
      <c r="D28" s="20" t="s">
        <v>20</v>
      </c>
      <c r="E28" s="22">
        <v>196</v>
      </c>
      <c r="F28" s="22">
        <v>5.15</v>
      </c>
      <c r="G28" s="20" t="s">
        <v>22</v>
      </c>
      <c r="H28" s="20" t="s">
        <v>23</v>
      </c>
    </row>
    <row r="29" spans="2:30" x14ac:dyDescent="0.25">
      <c r="B29" s="20">
        <v>44958</v>
      </c>
      <c r="C29" s="21">
        <v>0.70571759259259259</v>
      </c>
      <c r="D29" s="20" t="s">
        <v>20</v>
      </c>
      <c r="E29" s="22">
        <v>177</v>
      </c>
      <c r="F29" s="22">
        <v>5.15</v>
      </c>
      <c r="G29" s="20" t="s">
        <v>22</v>
      </c>
      <c r="H29" s="20" t="s">
        <v>23</v>
      </c>
    </row>
    <row r="30" spans="2:30" x14ac:dyDescent="0.25">
      <c r="B30" s="20">
        <v>44958</v>
      </c>
      <c r="C30" s="21">
        <v>0.70571759259259259</v>
      </c>
      <c r="D30" s="20" t="s">
        <v>20</v>
      </c>
      <c r="E30" s="22">
        <v>875</v>
      </c>
      <c r="F30" s="22">
        <v>5.15</v>
      </c>
      <c r="G30" s="20" t="s">
        <v>22</v>
      </c>
      <c r="H30" s="20" t="s">
        <v>23</v>
      </c>
    </row>
    <row r="31" spans="2:30" x14ac:dyDescent="0.25">
      <c r="B31" s="20">
        <v>44958</v>
      </c>
      <c r="C31" s="31"/>
      <c r="D31" s="20" t="s">
        <v>20</v>
      </c>
      <c r="E31" s="32"/>
      <c r="F31" s="34"/>
      <c r="G31" s="20" t="s">
        <v>22</v>
      </c>
      <c r="H31" s="20" t="s">
        <v>23</v>
      </c>
    </row>
    <row r="32" spans="2:30" x14ac:dyDescent="0.25">
      <c r="B32" s="20">
        <v>44958</v>
      </c>
      <c r="C32" s="31"/>
      <c r="D32" s="20" t="s">
        <v>20</v>
      </c>
      <c r="E32" s="32"/>
      <c r="F32" s="33"/>
      <c r="G32" s="20" t="s">
        <v>22</v>
      </c>
      <c r="H32" s="20" t="s">
        <v>23</v>
      </c>
    </row>
    <row r="33" spans="1:8" x14ac:dyDescent="0.25">
      <c r="B33" s="20">
        <v>44958</v>
      </c>
      <c r="C33" s="31"/>
      <c r="D33" s="20" t="s">
        <v>20</v>
      </c>
      <c r="E33" s="32"/>
      <c r="F33" s="33"/>
      <c r="G33" s="20" t="s">
        <v>22</v>
      </c>
      <c r="H33" s="20" t="s">
        <v>23</v>
      </c>
    </row>
    <row r="34" spans="1:8" x14ac:dyDescent="0.25">
      <c r="B34" s="20">
        <v>44958</v>
      </c>
      <c r="C34" s="31"/>
      <c r="D34" s="20" t="s">
        <v>20</v>
      </c>
      <c r="E34" s="32"/>
      <c r="F34" s="33"/>
      <c r="G34" s="20" t="s">
        <v>22</v>
      </c>
      <c r="H34" s="20" t="s">
        <v>23</v>
      </c>
    </row>
    <row r="35" spans="1:8" x14ac:dyDescent="0.25">
      <c r="B35" s="20">
        <v>44958</v>
      </c>
      <c r="C35" s="31"/>
      <c r="D35" s="20" t="s">
        <v>20</v>
      </c>
      <c r="E35" s="32"/>
      <c r="F35" s="33"/>
      <c r="G35" s="20" t="s">
        <v>22</v>
      </c>
      <c r="H35" s="20" t="s">
        <v>23</v>
      </c>
    </row>
    <row r="36" spans="1:8" ht="15.75" thickBot="1" x14ac:dyDescent="0.3">
      <c r="B36" s="20">
        <v>44958</v>
      </c>
      <c r="C36" s="35"/>
      <c r="D36" s="20" t="s">
        <v>20</v>
      </c>
      <c r="E36" s="32"/>
      <c r="F36" s="33"/>
      <c r="G36" s="20" t="s">
        <v>22</v>
      </c>
      <c r="H36" s="20" t="s">
        <v>23</v>
      </c>
    </row>
    <row r="37" spans="1:8" ht="15.75" thickBot="1" x14ac:dyDescent="0.3">
      <c r="A37" s="24" t="s">
        <v>29</v>
      </c>
      <c r="B37" s="25"/>
      <c r="C37" s="26"/>
      <c r="D37" s="27" t="s">
        <v>24</v>
      </c>
      <c r="E37" s="28">
        <f>SUM(E2:E36)</f>
        <v>12248</v>
      </c>
      <c r="F37" s="29">
        <v>5.1792999999999996</v>
      </c>
      <c r="G37" s="30" t="s">
        <v>18</v>
      </c>
      <c r="H37" s="30" t="s">
        <v>19</v>
      </c>
    </row>
    <row r="38" spans="1:8" x14ac:dyDescent="0.25">
      <c r="D38" s="11"/>
    </row>
    <row r="39" spans="1:8" x14ac:dyDescent="0.25">
      <c r="D39" s="11"/>
    </row>
    <row r="40" spans="1:8" x14ac:dyDescent="0.25">
      <c r="D40" s="11"/>
    </row>
    <row r="41" spans="1:8" x14ac:dyDescent="0.25">
      <c r="D41" s="11"/>
    </row>
    <row r="42" spans="1:8" x14ac:dyDescent="0.25">
      <c r="D42" s="11"/>
    </row>
    <row r="44" spans="1:8" x14ac:dyDescent="0.25">
      <c r="D44" s="11"/>
    </row>
    <row r="45" spans="1:8" x14ac:dyDescent="0.25">
      <c r="D45" s="11"/>
    </row>
    <row r="46" spans="1:8" x14ac:dyDescent="0.25">
      <c r="D46" s="11"/>
    </row>
    <row r="47" spans="1:8" x14ac:dyDescent="0.25">
      <c r="D47" s="11"/>
    </row>
    <row r="48" spans="1:8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5" spans="4:4" x14ac:dyDescent="0.25">
      <c r="D55" s="11"/>
    </row>
    <row r="56" spans="4:4" x14ac:dyDescent="0.25">
      <c r="D56" s="11"/>
    </row>
    <row r="57" spans="4:4" x14ac:dyDescent="0.25">
      <c r="D57" s="11"/>
    </row>
    <row r="58" spans="4:4" x14ac:dyDescent="0.25">
      <c r="D58" s="11"/>
    </row>
    <row r="59" spans="4:4" x14ac:dyDescent="0.25">
      <c r="D59" s="1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02182-A913-4819-A172-A39BE35E312E}">
  <dimension ref="A1:AD61"/>
  <sheetViews>
    <sheetView workbookViewId="0">
      <selection activeCell="F39" sqref="F39"/>
    </sheetView>
  </sheetViews>
  <sheetFormatPr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44959</v>
      </c>
      <c r="C2" s="21">
        <v>0.40826388888888893</v>
      </c>
      <c r="D2" s="20" t="s">
        <v>20</v>
      </c>
      <c r="E2" s="22">
        <v>100</v>
      </c>
      <c r="F2" s="22">
        <v>5.16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44959</v>
      </c>
      <c r="C3" s="21">
        <v>0.40826388888888893</v>
      </c>
      <c r="D3" s="20" t="s">
        <v>20</v>
      </c>
      <c r="E3" s="22">
        <v>290</v>
      </c>
      <c r="F3" s="22">
        <v>5.16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44959</v>
      </c>
      <c r="C4" s="21">
        <v>0.40826388888888893</v>
      </c>
      <c r="D4" s="20" t="s">
        <v>20</v>
      </c>
      <c r="E4" s="22">
        <v>43</v>
      </c>
      <c r="F4" s="22">
        <v>5.16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44959</v>
      </c>
      <c r="C5" s="21">
        <v>0.40848379629629633</v>
      </c>
      <c r="D5" s="20" t="s">
        <v>20</v>
      </c>
      <c r="E5" s="22">
        <v>2067</v>
      </c>
      <c r="F5" s="22">
        <v>5.16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44959</v>
      </c>
      <c r="C6" s="21">
        <v>0.41136574074074073</v>
      </c>
      <c r="D6" s="20" t="s">
        <v>20</v>
      </c>
      <c r="E6" s="22">
        <v>925</v>
      </c>
      <c r="F6" s="22">
        <v>5.2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44959</v>
      </c>
      <c r="C7" s="21">
        <v>0.41136574074074073</v>
      </c>
      <c r="D7" s="20" t="s">
        <v>20</v>
      </c>
      <c r="E7" s="22">
        <v>115</v>
      </c>
      <c r="F7" s="22">
        <v>5.2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44959</v>
      </c>
      <c r="C8" s="21">
        <v>0.41136574074074073</v>
      </c>
      <c r="D8" s="20" t="s">
        <v>20</v>
      </c>
      <c r="E8" s="22">
        <v>323</v>
      </c>
      <c r="F8" s="22">
        <v>5.2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44959</v>
      </c>
      <c r="C9" s="21">
        <v>0.41136574074074073</v>
      </c>
      <c r="D9" s="20" t="s">
        <v>20</v>
      </c>
      <c r="E9" s="22">
        <v>137</v>
      </c>
      <c r="F9" s="22">
        <v>5.2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44959</v>
      </c>
      <c r="C10" s="21">
        <v>0.51531249999999995</v>
      </c>
      <c r="D10" s="20" t="s">
        <v>20</v>
      </c>
      <c r="E10" s="22">
        <v>1500</v>
      </c>
      <c r="F10" s="22">
        <v>5.19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44959</v>
      </c>
      <c r="C11" s="21">
        <v>0.57593749999999999</v>
      </c>
      <c r="D11" s="20" t="s">
        <v>20</v>
      </c>
      <c r="E11" s="22">
        <v>1500</v>
      </c>
      <c r="F11" s="22">
        <v>5.22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44959</v>
      </c>
      <c r="C12" s="21">
        <v>0.59593750000000001</v>
      </c>
      <c r="D12" s="20" t="s">
        <v>20</v>
      </c>
      <c r="E12" s="22">
        <v>589</v>
      </c>
      <c r="F12" s="22">
        <v>5.23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44959</v>
      </c>
      <c r="C13" s="21">
        <v>0.61200231481481482</v>
      </c>
      <c r="D13" s="20" t="s">
        <v>20</v>
      </c>
      <c r="E13" s="22">
        <v>911</v>
      </c>
      <c r="F13" s="22">
        <v>5.23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44959</v>
      </c>
      <c r="C14" s="21">
        <v>0.66841435185185183</v>
      </c>
      <c r="D14" s="20" t="s">
        <v>20</v>
      </c>
      <c r="E14" s="22">
        <v>21</v>
      </c>
      <c r="F14" s="22">
        <v>5.22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44959</v>
      </c>
      <c r="C15" s="21">
        <v>0.66841435185185183</v>
      </c>
      <c r="D15" s="20" t="s">
        <v>20</v>
      </c>
      <c r="E15" s="22">
        <v>1576</v>
      </c>
      <c r="F15" s="22">
        <v>5.22</v>
      </c>
      <c r="G15" s="20" t="s">
        <v>22</v>
      </c>
      <c r="H15" s="20" t="s">
        <v>23</v>
      </c>
      <c r="M15" s="13"/>
      <c r="Y15" s="13"/>
      <c r="AD15" s="13"/>
    </row>
    <row r="16" spans="2:30" x14ac:dyDescent="0.25">
      <c r="B16" s="20">
        <v>44959</v>
      </c>
      <c r="C16" s="21">
        <v>0.67335648148148142</v>
      </c>
      <c r="D16" s="20" t="s">
        <v>20</v>
      </c>
      <c r="E16" s="22">
        <v>422</v>
      </c>
      <c r="F16" s="22">
        <v>5.22</v>
      </c>
      <c r="G16" s="20" t="s">
        <v>22</v>
      </c>
      <c r="H16" s="20" t="s">
        <v>23</v>
      </c>
      <c r="M16" s="13"/>
      <c r="Y16" s="13"/>
      <c r="AD16" s="13"/>
    </row>
    <row r="17" spans="2:30" x14ac:dyDescent="0.25">
      <c r="B17" s="20">
        <v>44959</v>
      </c>
      <c r="C17" s="21">
        <v>0.67337962962962961</v>
      </c>
      <c r="D17" s="20" t="s">
        <v>20</v>
      </c>
      <c r="E17" s="22">
        <v>1078</v>
      </c>
      <c r="F17" s="22">
        <v>5.22</v>
      </c>
      <c r="G17" s="20" t="s">
        <v>22</v>
      </c>
      <c r="H17" s="20" t="s">
        <v>23</v>
      </c>
      <c r="M17" s="13"/>
      <c r="Y17" s="13"/>
      <c r="AD17" s="13"/>
    </row>
    <row r="18" spans="2:30" x14ac:dyDescent="0.25">
      <c r="B18" s="20">
        <v>44959</v>
      </c>
      <c r="C18" s="21">
        <v>0.67736111111111119</v>
      </c>
      <c r="D18" s="20" t="s">
        <v>20</v>
      </c>
      <c r="E18" s="22">
        <v>262</v>
      </c>
      <c r="F18" s="22">
        <v>5.2</v>
      </c>
      <c r="G18" s="20" t="s">
        <v>22</v>
      </c>
      <c r="H18" s="20" t="s">
        <v>23</v>
      </c>
      <c r="M18" s="13"/>
      <c r="Y18" s="13"/>
      <c r="AD18" s="13"/>
    </row>
    <row r="19" spans="2:30" x14ac:dyDescent="0.25">
      <c r="B19" s="20">
        <v>44959</v>
      </c>
      <c r="C19" s="21">
        <v>0.67736111111111119</v>
      </c>
      <c r="D19" s="20" t="s">
        <v>20</v>
      </c>
      <c r="E19" s="22">
        <v>738</v>
      </c>
      <c r="F19" s="22">
        <v>5.2</v>
      </c>
      <c r="G19" s="20" t="s">
        <v>22</v>
      </c>
      <c r="H19" s="20" t="s">
        <v>23</v>
      </c>
      <c r="M19" s="13"/>
      <c r="Y19" s="13"/>
      <c r="AD19" s="13"/>
    </row>
    <row r="20" spans="2:30" x14ac:dyDescent="0.25">
      <c r="B20" s="20">
        <v>44959</v>
      </c>
      <c r="C20" s="21"/>
      <c r="D20" s="20" t="s">
        <v>20</v>
      </c>
      <c r="E20" s="52"/>
      <c r="F20" s="23"/>
      <c r="G20" s="20" t="s">
        <v>22</v>
      </c>
      <c r="H20" s="20" t="s">
        <v>23</v>
      </c>
      <c r="M20" s="13"/>
      <c r="Y20" s="13"/>
      <c r="AD20" s="13"/>
    </row>
    <row r="21" spans="2:30" x14ac:dyDescent="0.25">
      <c r="B21" s="20">
        <v>44959</v>
      </c>
      <c r="C21" s="21"/>
      <c r="D21" s="20" t="s">
        <v>20</v>
      </c>
      <c r="E21" s="52"/>
      <c r="F21" s="23"/>
      <c r="G21" s="20" t="s">
        <v>22</v>
      </c>
      <c r="H21" s="20" t="s">
        <v>23</v>
      </c>
      <c r="M21" s="13"/>
      <c r="Y21" s="13"/>
      <c r="AD21" s="13"/>
    </row>
    <row r="22" spans="2:30" x14ac:dyDescent="0.25">
      <c r="B22" s="20">
        <v>44959</v>
      </c>
      <c r="C22" s="21"/>
      <c r="D22" s="20" t="s">
        <v>20</v>
      </c>
      <c r="E22" s="52"/>
      <c r="F22" s="23"/>
      <c r="G22" s="20" t="s">
        <v>22</v>
      </c>
      <c r="H22" s="20" t="s">
        <v>23</v>
      </c>
      <c r="M22" s="13"/>
      <c r="Y22" s="13"/>
      <c r="AD22" s="13"/>
    </row>
    <row r="23" spans="2:30" x14ac:dyDescent="0.25">
      <c r="B23" s="20">
        <v>44959</v>
      </c>
      <c r="C23" s="21"/>
      <c r="D23" s="20" t="s">
        <v>20</v>
      </c>
      <c r="E23" s="52"/>
      <c r="F23" s="23"/>
      <c r="G23" s="20" t="s">
        <v>22</v>
      </c>
      <c r="H23" s="20" t="s">
        <v>23</v>
      </c>
      <c r="M23" s="13"/>
      <c r="Y23" s="13"/>
      <c r="AD23" s="13"/>
    </row>
    <row r="24" spans="2:30" x14ac:dyDescent="0.25">
      <c r="B24" s="20">
        <v>44959</v>
      </c>
      <c r="C24" s="21"/>
      <c r="D24" s="20" t="s">
        <v>20</v>
      </c>
      <c r="E24" s="52"/>
      <c r="F24" s="23"/>
      <c r="G24" s="20" t="s">
        <v>22</v>
      </c>
      <c r="H24" s="20" t="s">
        <v>23</v>
      </c>
      <c r="M24" s="13"/>
      <c r="Y24" s="13"/>
      <c r="AD24" s="13"/>
    </row>
    <row r="25" spans="2:30" x14ac:dyDescent="0.25">
      <c r="B25" s="20">
        <v>44959</v>
      </c>
      <c r="C25" s="21"/>
      <c r="D25" s="20" t="s">
        <v>20</v>
      </c>
      <c r="E25" s="52"/>
      <c r="F25" s="23"/>
      <c r="G25" s="20" t="s">
        <v>22</v>
      </c>
      <c r="H25" s="20" t="s">
        <v>23</v>
      </c>
      <c r="M25" s="13"/>
      <c r="Y25" s="13"/>
      <c r="AD25" s="13"/>
    </row>
    <row r="26" spans="2:30" x14ac:dyDescent="0.25">
      <c r="B26" s="20">
        <v>44959</v>
      </c>
      <c r="C26" s="21"/>
      <c r="D26" s="20" t="s">
        <v>20</v>
      </c>
      <c r="E26" s="52"/>
      <c r="F26" s="23"/>
      <c r="G26" s="20" t="s">
        <v>22</v>
      </c>
      <c r="H26" s="20" t="s">
        <v>23</v>
      </c>
      <c r="M26" s="13"/>
      <c r="Y26" s="13"/>
      <c r="AD26" s="13"/>
    </row>
    <row r="27" spans="2:30" x14ac:dyDescent="0.25">
      <c r="B27" s="20">
        <v>44959</v>
      </c>
      <c r="C27" s="21"/>
      <c r="D27" s="20" t="s">
        <v>20</v>
      </c>
      <c r="E27" s="52"/>
      <c r="F27" s="23"/>
      <c r="G27" s="20" t="s">
        <v>22</v>
      </c>
      <c r="H27" s="20" t="s">
        <v>23</v>
      </c>
      <c r="M27" s="13"/>
      <c r="Y27" s="13"/>
      <c r="AD27" s="13"/>
    </row>
    <row r="28" spans="2:30" x14ac:dyDescent="0.25">
      <c r="B28" s="20">
        <v>44959</v>
      </c>
      <c r="C28" s="21"/>
      <c r="D28" s="20" t="s">
        <v>20</v>
      </c>
      <c r="E28" s="52"/>
      <c r="F28" s="23"/>
      <c r="G28" s="20" t="s">
        <v>22</v>
      </c>
      <c r="H28" s="20" t="s">
        <v>23</v>
      </c>
      <c r="M28" s="13"/>
      <c r="Y28" s="13"/>
      <c r="AD28" s="13"/>
    </row>
    <row r="29" spans="2:30" x14ac:dyDescent="0.25">
      <c r="B29" s="20">
        <v>44959</v>
      </c>
      <c r="C29" s="21"/>
      <c r="D29" s="20" t="s">
        <v>20</v>
      </c>
      <c r="E29" s="52"/>
      <c r="F29" s="23"/>
      <c r="G29" s="20" t="s">
        <v>22</v>
      </c>
      <c r="H29" s="20" t="s">
        <v>23</v>
      </c>
      <c r="M29" s="13"/>
      <c r="Y29" s="13"/>
      <c r="AD29" s="13"/>
    </row>
    <row r="30" spans="2:30" x14ac:dyDescent="0.25">
      <c r="B30" s="20">
        <v>44959</v>
      </c>
      <c r="C30" s="21"/>
      <c r="D30" s="20" t="s">
        <v>20</v>
      </c>
      <c r="E30" s="52"/>
      <c r="F30" s="23"/>
      <c r="G30" s="20" t="s">
        <v>22</v>
      </c>
      <c r="H30" s="20" t="s">
        <v>23</v>
      </c>
    </row>
    <row r="31" spans="2:30" x14ac:dyDescent="0.25">
      <c r="B31" s="20">
        <v>44959</v>
      </c>
      <c r="C31" s="21"/>
      <c r="D31" s="20" t="s">
        <v>20</v>
      </c>
      <c r="E31" s="52"/>
      <c r="F31" s="23"/>
      <c r="G31" s="20" t="s">
        <v>22</v>
      </c>
      <c r="H31" s="20" t="s">
        <v>23</v>
      </c>
    </row>
    <row r="32" spans="2:30" x14ac:dyDescent="0.25">
      <c r="B32" s="20">
        <v>44959</v>
      </c>
      <c r="C32" s="49"/>
      <c r="D32" s="20" t="s">
        <v>20</v>
      </c>
      <c r="E32" s="53"/>
      <c r="F32" s="51"/>
      <c r="G32" s="20" t="s">
        <v>22</v>
      </c>
      <c r="H32" s="20" t="s">
        <v>23</v>
      </c>
    </row>
    <row r="33" spans="1:8" x14ac:dyDescent="0.25">
      <c r="B33" s="20">
        <v>44959</v>
      </c>
      <c r="C33" s="49"/>
      <c r="D33" s="20" t="s">
        <v>20</v>
      </c>
      <c r="E33" s="53"/>
      <c r="F33" s="51"/>
      <c r="G33" s="20" t="s">
        <v>22</v>
      </c>
      <c r="H33" s="20" t="s">
        <v>23</v>
      </c>
    </row>
    <row r="34" spans="1:8" x14ac:dyDescent="0.25">
      <c r="B34" s="20">
        <v>44959</v>
      </c>
      <c r="C34" s="49"/>
      <c r="D34" s="20" t="s">
        <v>20</v>
      </c>
      <c r="E34" s="53"/>
      <c r="F34" s="51"/>
      <c r="G34" s="20" t="s">
        <v>22</v>
      </c>
      <c r="H34" s="20" t="s">
        <v>23</v>
      </c>
    </row>
    <row r="35" spans="1:8" x14ac:dyDescent="0.25">
      <c r="B35" s="20">
        <v>44959</v>
      </c>
      <c r="C35" s="31"/>
      <c r="D35" s="20" t="s">
        <v>20</v>
      </c>
      <c r="E35" s="32"/>
      <c r="F35" s="50"/>
      <c r="G35" s="20" t="s">
        <v>22</v>
      </c>
      <c r="H35" s="20" t="s">
        <v>23</v>
      </c>
    </row>
    <row r="36" spans="1:8" x14ac:dyDescent="0.25">
      <c r="B36" s="20">
        <v>44959</v>
      </c>
      <c r="C36" s="31"/>
      <c r="D36" s="20" t="s">
        <v>20</v>
      </c>
      <c r="E36" s="32"/>
      <c r="F36" s="33"/>
      <c r="G36" s="20" t="s">
        <v>22</v>
      </c>
      <c r="H36" s="20" t="s">
        <v>23</v>
      </c>
    </row>
    <row r="37" spans="1:8" x14ac:dyDescent="0.25">
      <c r="B37" s="20">
        <v>44959</v>
      </c>
      <c r="C37" s="31"/>
      <c r="D37" s="20" t="s">
        <v>20</v>
      </c>
      <c r="E37" s="32"/>
      <c r="F37" s="33"/>
      <c r="G37" s="20" t="s">
        <v>22</v>
      </c>
      <c r="H37" s="20" t="s">
        <v>23</v>
      </c>
    </row>
    <row r="38" spans="1:8" ht="15.75" thickBot="1" x14ac:dyDescent="0.3">
      <c r="B38" s="20">
        <v>44959</v>
      </c>
      <c r="C38" s="35"/>
      <c r="D38" s="20" t="s">
        <v>20</v>
      </c>
      <c r="E38" s="32"/>
      <c r="F38" s="33"/>
      <c r="G38" s="20" t="s">
        <v>22</v>
      </c>
      <c r="H38" s="20" t="s">
        <v>23</v>
      </c>
    </row>
    <row r="39" spans="1:8" ht="15.75" thickBot="1" x14ac:dyDescent="0.3">
      <c r="A39" s="24" t="s">
        <v>29</v>
      </c>
      <c r="B39" s="25"/>
      <c r="C39" s="26"/>
      <c r="D39" s="27" t="s">
        <v>24</v>
      </c>
      <c r="E39" s="28">
        <f>SUM(E2:E38)</f>
        <v>12597</v>
      </c>
      <c r="F39" s="29">
        <v>5.2016999999999998</v>
      </c>
      <c r="G39" s="30" t="s">
        <v>18</v>
      </c>
      <c r="H39" s="30" t="s">
        <v>19</v>
      </c>
    </row>
    <row r="40" spans="1:8" x14ac:dyDescent="0.25">
      <c r="D40" s="11"/>
    </row>
    <row r="41" spans="1:8" x14ac:dyDescent="0.25">
      <c r="D41" s="11"/>
    </row>
    <row r="42" spans="1:8" x14ac:dyDescent="0.25">
      <c r="D42" s="11"/>
    </row>
    <row r="43" spans="1:8" x14ac:dyDescent="0.25">
      <c r="D43" s="11"/>
    </row>
    <row r="44" spans="1:8" x14ac:dyDescent="0.25">
      <c r="D44" s="11"/>
    </row>
    <row r="46" spans="1:8" x14ac:dyDescent="0.25">
      <c r="D46" s="11"/>
    </row>
    <row r="47" spans="1:8" x14ac:dyDescent="0.25">
      <c r="D47" s="11"/>
    </row>
    <row r="48" spans="1:8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5" spans="4:4" x14ac:dyDescent="0.25">
      <c r="D55" s="11"/>
    </row>
    <row r="56" spans="4:4" x14ac:dyDescent="0.25">
      <c r="D56" s="11"/>
    </row>
    <row r="57" spans="4:4" x14ac:dyDescent="0.25">
      <c r="D57" s="11"/>
    </row>
    <row r="58" spans="4:4" x14ac:dyDescent="0.25">
      <c r="D58" s="11"/>
    </row>
    <row r="59" spans="4:4" x14ac:dyDescent="0.25">
      <c r="D59" s="11"/>
    </row>
    <row r="60" spans="4:4" x14ac:dyDescent="0.25">
      <c r="D60" s="11"/>
    </row>
    <row r="61" spans="4:4" x14ac:dyDescent="0.25">
      <c r="D61" s="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FFC2-463A-4A6B-9D27-99C80BD55A71}">
  <dimension ref="A1:AD57"/>
  <sheetViews>
    <sheetView workbookViewId="0">
      <selection activeCell="F34" sqref="F34"/>
    </sheetView>
  </sheetViews>
  <sheetFormatPr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6" width="11.42578125" style="67"/>
    <col min="7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61" t="s">
        <v>14</v>
      </c>
      <c r="F1" s="61" t="s">
        <v>15</v>
      </c>
      <c r="G1" s="16" t="s">
        <v>16</v>
      </c>
      <c r="H1" s="17" t="s">
        <v>17</v>
      </c>
    </row>
    <row r="2" spans="2:30" x14ac:dyDescent="0.25">
      <c r="B2" s="20">
        <v>44960</v>
      </c>
      <c r="C2" s="21">
        <v>0.38641203703703703</v>
      </c>
      <c r="D2" s="20" t="s">
        <v>20</v>
      </c>
      <c r="E2" s="52">
        <v>285</v>
      </c>
      <c r="F2" s="23">
        <v>5.19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44960</v>
      </c>
      <c r="C3" s="21">
        <v>0.40112268518518518</v>
      </c>
      <c r="D3" s="20" t="s">
        <v>20</v>
      </c>
      <c r="E3" s="52">
        <v>2215</v>
      </c>
      <c r="F3" s="23">
        <v>5.2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44960</v>
      </c>
      <c r="C4" s="21">
        <v>0.41667824074074072</v>
      </c>
      <c r="D4" s="20" t="s">
        <v>20</v>
      </c>
      <c r="E4" s="52">
        <v>2000</v>
      </c>
      <c r="F4" s="23">
        <v>5.24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44960</v>
      </c>
      <c r="C5" s="21">
        <v>0.4632060185185185</v>
      </c>
      <c r="D5" s="20" t="s">
        <v>20</v>
      </c>
      <c r="E5" s="52">
        <v>684</v>
      </c>
      <c r="F5" s="23">
        <v>5.26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44960</v>
      </c>
      <c r="C6" s="21">
        <v>0.4632060185185185</v>
      </c>
      <c r="D6" s="20" t="s">
        <v>20</v>
      </c>
      <c r="E6" s="52">
        <v>816</v>
      </c>
      <c r="F6" s="23">
        <v>5.26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44960</v>
      </c>
      <c r="C7" s="21">
        <v>0.50008101851851849</v>
      </c>
      <c r="D7" s="20" t="s">
        <v>20</v>
      </c>
      <c r="E7" s="52">
        <v>658</v>
      </c>
      <c r="F7" s="23">
        <v>5.26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44960</v>
      </c>
      <c r="C8" s="21">
        <v>0.51273148148148151</v>
      </c>
      <c r="D8" s="20" t="s">
        <v>20</v>
      </c>
      <c r="E8" s="52">
        <v>842</v>
      </c>
      <c r="F8" s="23">
        <v>5.26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44960</v>
      </c>
      <c r="C9" s="21">
        <v>0.54726851851851854</v>
      </c>
      <c r="D9" s="20" t="s">
        <v>20</v>
      </c>
      <c r="E9" s="52">
        <v>1371</v>
      </c>
      <c r="F9" s="23">
        <v>5.27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44960</v>
      </c>
      <c r="C10" s="21">
        <v>0.54726851851851854</v>
      </c>
      <c r="D10" s="20" t="s">
        <v>20</v>
      </c>
      <c r="E10" s="52">
        <v>129</v>
      </c>
      <c r="F10" s="23">
        <v>5.27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44960</v>
      </c>
      <c r="C11" s="21">
        <v>0.5970833333333333</v>
      </c>
      <c r="D11" s="20" t="s">
        <v>20</v>
      </c>
      <c r="E11" s="52">
        <v>167</v>
      </c>
      <c r="F11" s="23">
        <v>5.3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44960</v>
      </c>
      <c r="C12" s="21">
        <v>0.60979166666666662</v>
      </c>
      <c r="D12" s="20" t="s">
        <v>20</v>
      </c>
      <c r="E12" s="52">
        <v>191</v>
      </c>
      <c r="F12" s="23">
        <v>5.3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44960</v>
      </c>
      <c r="C13" s="21">
        <v>0.60979166666666662</v>
      </c>
      <c r="D13" s="20" t="s">
        <v>20</v>
      </c>
      <c r="E13" s="52">
        <v>642</v>
      </c>
      <c r="F13" s="23">
        <v>5.3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44960</v>
      </c>
      <c r="C14" s="21">
        <v>0.6410069444444445</v>
      </c>
      <c r="D14" s="20" t="s">
        <v>20</v>
      </c>
      <c r="E14" s="52">
        <v>693</v>
      </c>
      <c r="F14" s="23">
        <v>5.26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44960</v>
      </c>
      <c r="C15" s="21">
        <v>0.6410069444444445</v>
      </c>
      <c r="D15" s="20" t="s">
        <v>20</v>
      </c>
      <c r="E15" s="52">
        <v>307</v>
      </c>
      <c r="F15" s="23">
        <v>5.26</v>
      </c>
      <c r="G15" s="20" t="s">
        <v>22</v>
      </c>
      <c r="H15" s="20" t="s">
        <v>23</v>
      </c>
      <c r="M15" s="13"/>
      <c r="Y15" s="13"/>
      <c r="AD15" s="13"/>
    </row>
    <row r="16" spans="2:30" x14ac:dyDescent="0.25">
      <c r="B16" s="20">
        <v>44960</v>
      </c>
      <c r="C16" s="21">
        <v>0.64701388888888889</v>
      </c>
      <c r="D16" s="20" t="s">
        <v>20</v>
      </c>
      <c r="E16" s="52">
        <v>1000</v>
      </c>
      <c r="F16" s="23">
        <v>5.25</v>
      </c>
      <c r="G16" s="20" t="s">
        <v>22</v>
      </c>
      <c r="H16" s="20" t="s">
        <v>23</v>
      </c>
      <c r="M16" s="13"/>
      <c r="Y16" s="13"/>
      <c r="AD16" s="13"/>
    </row>
    <row r="17" spans="2:30" x14ac:dyDescent="0.25">
      <c r="B17" s="20">
        <v>44960</v>
      </c>
      <c r="C17" s="21">
        <v>0.69032407407407403</v>
      </c>
      <c r="D17" s="20" t="s">
        <v>20</v>
      </c>
      <c r="E17" s="52">
        <v>1299</v>
      </c>
      <c r="F17" s="23">
        <v>5.28</v>
      </c>
      <c r="G17" s="20" t="s">
        <v>22</v>
      </c>
      <c r="H17" s="20" t="s">
        <v>23</v>
      </c>
      <c r="M17" s="13"/>
      <c r="Y17" s="13"/>
      <c r="AD17" s="13"/>
    </row>
    <row r="18" spans="2:30" x14ac:dyDescent="0.25">
      <c r="B18" s="20">
        <v>44960</v>
      </c>
      <c r="C18" s="21">
        <v>0.69032407407407403</v>
      </c>
      <c r="D18" s="20" t="s">
        <v>20</v>
      </c>
      <c r="E18" s="52">
        <v>327</v>
      </c>
      <c r="F18" s="23">
        <v>5.28</v>
      </c>
      <c r="G18" s="20" t="s">
        <v>22</v>
      </c>
      <c r="H18" s="20" t="s">
        <v>23</v>
      </c>
      <c r="M18" s="13"/>
      <c r="Y18" s="13"/>
      <c r="AD18" s="13"/>
    </row>
    <row r="19" spans="2:30" x14ac:dyDescent="0.25">
      <c r="B19" s="20">
        <v>44960</v>
      </c>
      <c r="C19" s="21">
        <v>0.69032407407407403</v>
      </c>
      <c r="D19" s="20" t="s">
        <v>20</v>
      </c>
      <c r="E19" s="52">
        <v>69</v>
      </c>
      <c r="F19" s="23">
        <v>5.28</v>
      </c>
      <c r="G19" s="20" t="s">
        <v>22</v>
      </c>
      <c r="H19" s="20" t="s">
        <v>23</v>
      </c>
      <c r="M19" s="13"/>
      <c r="Y19" s="13"/>
      <c r="AD19" s="13"/>
    </row>
    <row r="20" spans="2:30" x14ac:dyDescent="0.25">
      <c r="B20" s="20">
        <v>44960</v>
      </c>
      <c r="C20" s="21"/>
      <c r="D20" s="20" t="s">
        <v>20</v>
      </c>
      <c r="E20" s="52"/>
      <c r="F20" s="23"/>
      <c r="G20" s="20" t="s">
        <v>22</v>
      </c>
      <c r="H20" s="20" t="s">
        <v>23</v>
      </c>
      <c r="M20" s="13"/>
      <c r="Y20" s="13"/>
      <c r="AD20" s="13"/>
    </row>
    <row r="21" spans="2:30" x14ac:dyDescent="0.25">
      <c r="B21" s="20">
        <v>44960</v>
      </c>
      <c r="C21" s="21"/>
      <c r="D21" s="20" t="s">
        <v>20</v>
      </c>
      <c r="E21" s="52"/>
      <c r="F21" s="23"/>
      <c r="G21" s="20" t="s">
        <v>22</v>
      </c>
      <c r="H21" s="20" t="s">
        <v>23</v>
      </c>
      <c r="M21" s="13"/>
      <c r="Y21" s="13"/>
      <c r="AD21" s="13"/>
    </row>
    <row r="22" spans="2:30" x14ac:dyDescent="0.25">
      <c r="B22" s="20">
        <v>44960</v>
      </c>
      <c r="C22" s="21"/>
      <c r="D22" s="20" t="s">
        <v>20</v>
      </c>
      <c r="E22" s="52"/>
      <c r="F22" s="23"/>
      <c r="G22" s="20" t="s">
        <v>22</v>
      </c>
      <c r="H22" s="20" t="s">
        <v>23</v>
      </c>
      <c r="M22" s="13"/>
      <c r="Y22" s="13"/>
      <c r="AD22" s="13"/>
    </row>
    <row r="23" spans="2:30" x14ac:dyDescent="0.25">
      <c r="B23" s="20">
        <v>44960</v>
      </c>
      <c r="C23" s="21"/>
      <c r="D23" s="20" t="s">
        <v>20</v>
      </c>
      <c r="E23" s="52"/>
      <c r="F23" s="23"/>
      <c r="G23" s="20" t="s">
        <v>22</v>
      </c>
      <c r="H23" s="20" t="s">
        <v>23</v>
      </c>
      <c r="M23" s="13"/>
      <c r="Y23" s="13"/>
      <c r="AD23" s="13"/>
    </row>
    <row r="24" spans="2:30" x14ac:dyDescent="0.25">
      <c r="B24" s="20">
        <v>44960</v>
      </c>
      <c r="C24" s="21"/>
      <c r="D24" s="20" t="s">
        <v>20</v>
      </c>
      <c r="E24" s="52"/>
      <c r="F24" s="23"/>
      <c r="G24" s="20" t="s">
        <v>22</v>
      </c>
      <c r="H24" s="20" t="s">
        <v>23</v>
      </c>
      <c r="M24" s="13"/>
      <c r="Y24" s="13"/>
      <c r="AD24" s="13"/>
    </row>
    <row r="25" spans="2:30" x14ac:dyDescent="0.25">
      <c r="B25" s="20">
        <v>44960</v>
      </c>
      <c r="C25" s="21"/>
      <c r="D25" s="20" t="s">
        <v>20</v>
      </c>
      <c r="E25" s="52"/>
      <c r="F25" s="23"/>
      <c r="G25" s="20" t="s">
        <v>22</v>
      </c>
      <c r="H25" s="20" t="s">
        <v>23</v>
      </c>
      <c r="M25" s="13"/>
      <c r="Y25" s="13"/>
      <c r="AD25" s="13"/>
    </row>
    <row r="26" spans="2:30" x14ac:dyDescent="0.25">
      <c r="B26" s="20">
        <v>44960</v>
      </c>
      <c r="C26" s="21"/>
      <c r="D26" s="20" t="s">
        <v>20</v>
      </c>
      <c r="E26" s="52"/>
      <c r="F26" s="23"/>
      <c r="G26" s="20" t="s">
        <v>22</v>
      </c>
      <c r="H26" s="20" t="s">
        <v>23</v>
      </c>
      <c r="M26" s="13"/>
      <c r="Y26" s="13"/>
      <c r="AD26" s="13"/>
    </row>
    <row r="27" spans="2:30" x14ac:dyDescent="0.25">
      <c r="B27" s="20">
        <v>44960</v>
      </c>
      <c r="C27" s="21"/>
      <c r="D27" s="20" t="s">
        <v>20</v>
      </c>
      <c r="E27" s="52"/>
      <c r="F27" s="23"/>
      <c r="G27" s="20" t="s">
        <v>22</v>
      </c>
      <c r="H27" s="20" t="s">
        <v>23</v>
      </c>
      <c r="M27" s="13"/>
      <c r="Y27" s="13"/>
      <c r="AD27" s="13"/>
    </row>
    <row r="28" spans="2:30" x14ac:dyDescent="0.25">
      <c r="B28" s="20">
        <v>44960</v>
      </c>
      <c r="C28" s="21"/>
      <c r="D28" s="20" t="s">
        <v>20</v>
      </c>
      <c r="E28" s="52"/>
      <c r="F28" s="23"/>
      <c r="G28" s="20" t="s">
        <v>22</v>
      </c>
      <c r="H28" s="20" t="s">
        <v>23</v>
      </c>
      <c r="M28" s="13"/>
      <c r="Y28" s="13"/>
      <c r="AD28" s="13"/>
    </row>
    <row r="29" spans="2:30" x14ac:dyDescent="0.25">
      <c r="B29" s="20">
        <v>44960</v>
      </c>
      <c r="C29" s="21"/>
      <c r="D29" s="20" t="s">
        <v>20</v>
      </c>
      <c r="E29" s="52"/>
      <c r="F29" s="23"/>
      <c r="G29" s="20" t="s">
        <v>22</v>
      </c>
      <c r="H29" s="20" t="s">
        <v>23</v>
      </c>
      <c r="M29" s="13"/>
      <c r="Y29" s="13"/>
      <c r="AD29" s="13"/>
    </row>
    <row r="30" spans="2:30" x14ac:dyDescent="0.25">
      <c r="B30" s="20">
        <v>44960</v>
      </c>
      <c r="C30" s="31"/>
      <c r="D30" s="20" t="s">
        <v>20</v>
      </c>
      <c r="E30" s="62"/>
      <c r="F30" s="63"/>
      <c r="G30" s="20" t="s">
        <v>22</v>
      </c>
      <c r="H30" s="20" t="s">
        <v>23</v>
      </c>
      <c r="M30" s="13"/>
      <c r="Y30" s="13"/>
      <c r="AD30" s="13"/>
    </row>
    <row r="31" spans="2:30" x14ac:dyDescent="0.25">
      <c r="B31" s="20">
        <v>44960</v>
      </c>
      <c r="C31" s="31"/>
      <c r="D31" s="20" t="s">
        <v>20</v>
      </c>
      <c r="E31" s="62"/>
      <c r="F31" s="63"/>
      <c r="G31" s="20" t="s">
        <v>22</v>
      </c>
      <c r="H31" s="20" t="s">
        <v>23</v>
      </c>
      <c r="M31" s="13"/>
      <c r="Y31" s="13"/>
      <c r="AD31" s="13"/>
    </row>
    <row r="32" spans="2:30" x14ac:dyDescent="0.25">
      <c r="B32" s="20">
        <v>44960</v>
      </c>
      <c r="C32" s="31"/>
      <c r="D32" s="20" t="s">
        <v>20</v>
      </c>
      <c r="E32" s="62"/>
      <c r="F32" s="63"/>
      <c r="G32" s="20" t="s">
        <v>22</v>
      </c>
      <c r="H32" s="20" t="s">
        <v>23</v>
      </c>
    </row>
    <row r="33" spans="1:8" x14ac:dyDescent="0.25">
      <c r="B33" s="20">
        <v>44960</v>
      </c>
      <c r="C33" s="31"/>
      <c r="D33" s="20" t="s">
        <v>20</v>
      </c>
      <c r="E33" s="62"/>
      <c r="F33" s="63"/>
      <c r="G33" s="20" t="s">
        <v>22</v>
      </c>
      <c r="H33" s="20" t="s">
        <v>23</v>
      </c>
    </row>
    <row r="34" spans="1:8" ht="15.75" thickBot="1" x14ac:dyDescent="0.3">
      <c r="B34" s="20">
        <v>44960</v>
      </c>
      <c r="C34" s="35"/>
      <c r="D34" s="20" t="s">
        <v>20</v>
      </c>
      <c r="E34" s="62"/>
      <c r="F34" s="64"/>
      <c r="G34" s="20" t="s">
        <v>22</v>
      </c>
      <c r="H34" s="20" t="s">
        <v>23</v>
      </c>
    </row>
    <row r="35" spans="1:8" ht="15.75" thickBot="1" x14ac:dyDescent="0.3">
      <c r="A35" s="24" t="s">
        <v>29</v>
      </c>
      <c r="B35" s="25"/>
      <c r="C35" s="26"/>
      <c r="D35" s="27" t="s">
        <v>24</v>
      </c>
      <c r="E35" s="65">
        <f>SUM(E2:E34)</f>
        <v>13695</v>
      </c>
      <c r="F35" s="66">
        <v>5.2516999999999996</v>
      </c>
      <c r="G35" s="30" t="s">
        <v>18</v>
      </c>
      <c r="H35" s="30" t="s">
        <v>19</v>
      </c>
    </row>
    <row r="36" spans="1:8" x14ac:dyDescent="0.25">
      <c r="D36" s="11"/>
    </row>
    <row r="37" spans="1:8" x14ac:dyDescent="0.25">
      <c r="D37" s="11"/>
    </row>
    <row r="38" spans="1:8" x14ac:dyDescent="0.25">
      <c r="D38" s="11"/>
    </row>
    <row r="39" spans="1:8" x14ac:dyDescent="0.25">
      <c r="D39" s="11"/>
    </row>
    <row r="40" spans="1:8" x14ac:dyDescent="0.25">
      <c r="D40" s="11"/>
    </row>
    <row r="42" spans="1:8" x14ac:dyDescent="0.25">
      <c r="D42" s="11"/>
    </row>
    <row r="43" spans="1:8" x14ac:dyDescent="0.25">
      <c r="D43" s="11"/>
    </row>
    <row r="44" spans="1:8" x14ac:dyDescent="0.25">
      <c r="D44" s="11"/>
    </row>
    <row r="45" spans="1:8" x14ac:dyDescent="0.25">
      <c r="D45" s="11"/>
    </row>
    <row r="46" spans="1:8" x14ac:dyDescent="0.25">
      <c r="D46" s="11"/>
    </row>
    <row r="47" spans="1:8" x14ac:dyDescent="0.25">
      <c r="D47" s="11"/>
    </row>
    <row r="48" spans="1:8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5" spans="4:4" x14ac:dyDescent="0.25">
      <c r="D55" s="11"/>
    </row>
    <row r="56" spans="4:4" x14ac:dyDescent="0.25">
      <c r="D56" s="11"/>
    </row>
    <row r="57" spans="4:4" x14ac:dyDescent="0.25">
      <c r="D5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Wochensummen</vt:lpstr>
      <vt:lpstr>Täglich pro Woche</vt:lpstr>
      <vt:lpstr>30.01.2023</vt:lpstr>
      <vt:lpstr>31.01.2023</vt:lpstr>
      <vt:lpstr>01.02.2023</vt:lpstr>
      <vt:lpstr>02.02.2023</vt:lpstr>
      <vt:lpstr>03.02.2023</vt:lpstr>
    </vt:vector>
  </TitlesOfParts>
  <Company>Landesbank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Sichler, Ernst</dc:creator>
  <cp:lastModifiedBy>martinja</cp:lastModifiedBy>
  <dcterms:created xsi:type="dcterms:W3CDTF">2018-01-24T12:41:00Z</dcterms:created>
  <dcterms:modified xsi:type="dcterms:W3CDTF">2023-02-06T07:09:27Z</dcterms:modified>
</cp:coreProperties>
</file>