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29\"/>
    </mc:Choice>
  </mc:AlternateContent>
  <xr:revisionPtr revIDLastSave="0" documentId="13_ncr:1_{08C23D3B-1016-4786-B350-BEB7EB8184AB}" xr6:coauthVersionLast="47" xr6:coauthVersionMax="47" xr10:uidLastSave="{00000000-0000-0000-0000-000000000000}"/>
  <bookViews>
    <workbookView xWindow="28680" yWindow="-120" windowWidth="29040" windowHeight="15840" tabRatio="950" xr2:uid="{00000000-000D-0000-FFFF-FFFF00000000}"/>
  </bookViews>
  <sheets>
    <sheet name="Weekly totals" sheetId="4" r:id="rId1"/>
    <sheet name="Daily per week" sheetId="5" r:id="rId2"/>
    <sheet name="22 December 2025" sheetId="25" r:id="rId3"/>
    <sheet name="23 December 2025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D14" i="5"/>
  <c r="C14" i="5"/>
  <c r="B14" i="5"/>
  <c r="D9" i="5"/>
  <c r="D8" i="5"/>
  <c r="B20" i="4"/>
  <c r="E10" i="4"/>
  <c r="D11" i="4"/>
  <c r="E9" i="4" l="1"/>
  <c r="D9" i="4"/>
  <c r="D10" i="4"/>
  <c r="K73" i="25" l="1"/>
  <c r="E49" i="25" l="1"/>
  <c r="E49" i="23" l="1"/>
  <c r="E8" i="4" l="1"/>
  <c r="E20" i="4" s="1"/>
  <c r="E1" i="4" l="1"/>
  <c r="D8" i="4" l="1"/>
  <c r="D20" i="4" s="1"/>
  <c r="C20" i="4" s="1"/>
  <c r="D2" i="4" l="1"/>
  <c r="E2" i="4" s="1"/>
  <c r="D3" i="4" l="1"/>
  <c r="E3" i="4" s="1"/>
</calcChain>
</file>

<file path=xl/sharedStrings.xml><?xml version="1.0" encoding="utf-8"?>
<sst xmlns="http://schemas.openxmlformats.org/spreadsheetml/2006/main" count="429" uniqueCount="36">
  <si>
    <t>ISIN:</t>
  </si>
  <si>
    <t>DE0006569908</t>
  </si>
  <si>
    <t>MLP SE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</si>
  <si>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</si>
  <si>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</si>
  <si>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</si>
  <si>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</si>
  <si>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</si>
  <si>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</si>
  <si>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</si>
  <si>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</si>
  <si>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</si>
  <si>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</si>
  <si>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</si>
  <si>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</si>
  <si>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</si>
  <si>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</si>
  <si>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</si>
  <si>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Total Amount to purchase (up to)</t>
  </si>
  <si>
    <t>Share capital (stocks)</t>
  </si>
  <si>
    <t>Summarized in total:</t>
  </si>
  <si>
    <t xml:space="preserve">Stake of the total share capital  </t>
  </si>
  <si>
    <t>Purchase(P)/Sale(S)</t>
  </si>
  <si>
    <t>Purchase</t>
  </si>
  <si>
    <t>P</t>
  </si>
  <si>
    <t>1 December 2025 to 5 December 2025</t>
  </si>
  <si>
    <t>Period 1 December 2025 to</t>
  </si>
  <si>
    <t>Deutsche Börse Xetra</t>
  </si>
  <si>
    <t>Deutsche Börse XETRA</t>
  </si>
  <si>
    <t>8 December 2025 to 12 December 2025</t>
  </si>
  <si>
    <t>15 December 2025 to 19 December 2025</t>
  </si>
  <si>
    <t>22 December 2025 to 23 December 2025</t>
  </si>
  <si>
    <t>22 December 2025</t>
  </si>
  <si>
    <t>23 December 2025</t>
  </si>
  <si>
    <t>repurchased up to now in EURO:</t>
  </si>
  <si>
    <t>open balance in EURO: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</si>
</sst>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26" xfId="0" applyNumberFormat="1" applyFont="1" applyFill="1" applyBorder="1"/>
    <xf numFmtId="4" fontId="0" fillId="38" borderId="17" xfId="0" applyNumberFormat="1" applyFont="1" applyFill="1" applyBorder="1"/>
    <xf numFmtId="167" fontId="0" fillId="38" borderId="23" xfId="0" applyNumberFormat="1" applyFont="1" applyFill="1" applyBorder="1"/>
    <xf numFmtId="167" fontId="0" fillId="38" borderId="2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baseColWidth="10" defaultColWidth="11.42578125" defaultRowHeight="15" x14ac:dyDescent="0.25"/>
  <cols>
    <col min="1" max="1" width="36.28515625" bestFit="1" customWidth="1"/>
    <col min="2" max="2" width="27.85546875" bestFit="1" customWidth="1"/>
    <col min="3" max="3" width="30.42578125" bestFit="1" customWidth="1"/>
    <col min="4" max="4" width="27.5703125" customWidth="1"/>
    <col min="5" max="5" width="37.42578125" bestFit="1" customWidth="1"/>
    <col min="7" max="7" width="12" bestFit="1" customWidth="1"/>
  </cols>
  <sheetData>
    <row r="1" spans="1:5" x14ac:dyDescent="0.25">
      <c r="A1" s="4" t="s">
        <v>4</v>
      </c>
      <c r="B1" s="4"/>
      <c r="C1" s="5" t="s">
        <v>18</v>
      </c>
      <c r="D1" s="6">
        <v>3000000</v>
      </c>
      <c r="E1" s="7">
        <f>D1/D1</f>
        <v>1</v>
      </c>
    </row>
    <row r="2" spans="1:5" x14ac:dyDescent="0.25">
      <c r="A2" s="4" t="s">
        <v>2</v>
      </c>
      <c r="B2" s="4"/>
      <c r="C2" s="5" t="s">
        <v>34</v>
      </c>
      <c r="D2" s="6">
        <f>D20</f>
        <v>2280349.5666673398</v>
      </c>
      <c r="E2" s="7">
        <f>D2/D1</f>
        <v>0.76011652222244663</v>
      </c>
    </row>
    <row r="3" spans="1:5" x14ac:dyDescent="0.25">
      <c r="A3" s="4" t="s">
        <v>0</v>
      </c>
      <c r="B3" s="4" t="s">
        <v>1</v>
      </c>
      <c r="C3" s="5" t="s">
        <v>35</v>
      </c>
      <c r="D3" s="6">
        <f>D1-D2</f>
        <v>719650.43333266024</v>
      </c>
      <c r="E3" s="7">
        <f>D3/D1</f>
        <v>0.23988347777755342</v>
      </c>
    </row>
    <row r="4" spans="1:5" x14ac:dyDescent="0.25">
      <c r="A4" s="4" t="s">
        <v>19</v>
      </c>
      <c r="B4" s="8">
        <v>109334686</v>
      </c>
      <c r="C4" s="2"/>
      <c r="D4" s="9"/>
      <c r="E4" s="7"/>
    </row>
    <row r="5" spans="1:5" x14ac:dyDescent="0.25">
      <c r="A5" s="4" t="s">
        <v>26</v>
      </c>
      <c r="B5" s="8"/>
    </row>
    <row r="7" spans="1:5" x14ac:dyDescent="0.25">
      <c r="A7" s="2" t="s">
        <v>5</v>
      </c>
      <c r="B7" s="2" t="s">
        <v>6</v>
      </c>
      <c r="C7" s="2" t="s">
        <v>7</v>
      </c>
      <c r="D7" s="2" t="s">
        <v>17</v>
      </c>
      <c r="E7" s="2" t="s">
        <v>21</v>
      </c>
    </row>
    <row r="8" spans="1:5" x14ac:dyDescent="0.25">
      <c r="A8" s="40" t="s">
        <v>25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:E9" si="0">B8/$B$4</f>
        <v>1.3153739701598447E-3</v>
      </c>
    </row>
    <row r="9" spans="1:5" s="1" customFormat="1" x14ac:dyDescent="0.25">
      <c r="A9" s="40" t="s">
        <v>29</v>
      </c>
      <c r="B9" s="30">
        <v>91799</v>
      </c>
      <c r="C9" s="48">
        <v>6.8379861499999999</v>
      </c>
      <c r="D9" s="35">
        <f t="shared" ref="D9:D10" si="1">B9*C9</f>
        <v>627720.29058385</v>
      </c>
      <c r="E9" s="42">
        <f t="shared" si="0"/>
        <v>8.3961461232897304E-4</v>
      </c>
    </row>
    <row r="10" spans="1:5" s="1" customFormat="1" x14ac:dyDescent="0.25">
      <c r="A10" s="40" t="s">
        <v>30</v>
      </c>
      <c r="B10" s="33">
        <v>73079</v>
      </c>
      <c r="C10" s="41">
        <v>6.85525831</v>
      </c>
      <c r="D10" s="35">
        <f t="shared" si="1"/>
        <v>500975.42203649</v>
      </c>
      <c r="E10" s="42">
        <f>B10/$B$4</f>
        <v>6.6839721842709644E-4</v>
      </c>
    </row>
    <row r="11" spans="1:5" s="1" customFormat="1" x14ac:dyDescent="0.25">
      <c r="A11" s="40" t="s">
        <v>31</v>
      </c>
      <c r="B11" s="33">
        <v>28188</v>
      </c>
      <c r="C11" s="41">
        <v>6.8544521100000004</v>
      </c>
      <c r="D11" s="35">
        <f>B11*C11</f>
        <v>193213.29607668001</v>
      </c>
      <c r="E11" s="42">
        <f>B11/$B$4</f>
        <v>2.5781388350994123E-4</v>
      </c>
    </row>
    <row r="12" spans="1:5" s="1" customFormat="1" x14ac:dyDescent="0.25">
      <c r="A12" s="40"/>
      <c r="B12" s="30"/>
      <c r="C12" s="48"/>
      <c r="D12" s="35"/>
      <c r="E12" s="42"/>
    </row>
    <row r="13" spans="1:5" s="1" customFormat="1" x14ac:dyDescent="0.25">
      <c r="A13" s="40"/>
      <c r="B13" s="30"/>
      <c r="C13" s="48"/>
      <c r="D13" s="35"/>
      <c r="E13" s="42"/>
    </row>
    <row r="14" spans="1:5" s="1" customFormat="1" x14ac:dyDescent="0.25">
      <c r="A14" s="40"/>
      <c r="B14" s="33"/>
      <c r="C14" s="41"/>
      <c r="D14" s="35"/>
      <c r="E14" s="42"/>
    </row>
    <row r="15" spans="1:5" s="1" customFormat="1" x14ac:dyDescent="0.25">
      <c r="A15" s="40"/>
      <c r="B15" s="33"/>
      <c r="C15" s="41"/>
      <c r="D15" s="35"/>
      <c r="E15" s="42"/>
    </row>
    <row r="16" spans="1:5" s="1" customFormat="1" x14ac:dyDescent="0.25">
      <c r="A16" s="40"/>
      <c r="B16" s="30"/>
      <c r="C16" s="48"/>
      <c r="D16" s="35"/>
      <c r="E16" s="42"/>
    </row>
    <row r="17" spans="1:5" s="1" customFormat="1" x14ac:dyDescent="0.25">
      <c r="A17" s="40"/>
      <c r="B17" s="33"/>
      <c r="C17" s="41"/>
      <c r="D17" s="35"/>
      <c r="E17" s="42"/>
    </row>
    <row r="18" spans="1:5" x14ac:dyDescent="0.25">
      <c r="A18" s="40"/>
      <c r="B18" s="33"/>
      <c r="C18" s="41"/>
      <c r="D18" s="35"/>
      <c r="E18" s="42"/>
    </row>
    <row r="19" spans="1:5" ht="15.75" thickBot="1" x14ac:dyDescent="0.3"/>
    <row r="20" spans="1:5" ht="15.75" thickBot="1" x14ac:dyDescent="0.3">
      <c r="A20" s="23" t="s">
        <v>20</v>
      </c>
      <c r="B20" s="27">
        <f>SUM(B8:B18)</f>
        <v>336882</v>
      </c>
      <c r="C20" s="43">
        <f>D20/B20</f>
        <v>6.768986074255495</v>
      </c>
      <c r="D20" s="44">
        <f>SUM(D8:D18)</f>
        <v>2280349.5666673398</v>
      </c>
      <c r="E20" s="45">
        <f>SUM(E8:E18)</f>
        <v>3.0811996844258556E-3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C20" sqref="C20"/>
    </sheetView>
  </sheetViews>
  <sheetFormatPr baseColWidth="10" defaultColWidth="11.42578125" defaultRowHeight="15" x14ac:dyDescent="0.25"/>
  <cols>
    <col min="1" max="1" width="34.85546875" bestFit="1" customWidth="1"/>
    <col min="2" max="2" width="27.85546875" bestFit="1" customWidth="1"/>
    <col min="3" max="3" width="26.7109375" bestFit="1" customWidth="1"/>
    <col min="4" max="4" width="26" bestFit="1" customWidth="1"/>
  </cols>
  <sheetData>
    <row r="1" spans="1:4" x14ac:dyDescent="0.25">
      <c r="A1" s="4" t="s">
        <v>4</v>
      </c>
      <c r="B1" s="4"/>
    </row>
    <row r="2" spans="1:4" x14ac:dyDescent="0.25">
      <c r="A2" s="4" t="s">
        <v>2</v>
      </c>
      <c r="B2" s="4"/>
    </row>
    <row r="3" spans="1:4" x14ac:dyDescent="0.25">
      <c r="A3" s="4" t="s">
        <v>0</v>
      </c>
      <c r="B3" s="4" t="s">
        <v>1</v>
      </c>
    </row>
    <row r="4" spans="1:4" x14ac:dyDescent="0.25">
      <c r="A4" s="55" t="s">
        <v>31</v>
      </c>
      <c r="B4" s="3"/>
    </row>
    <row r="7" spans="1:4" x14ac:dyDescent="0.25">
      <c r="A7" s="11" t="s">
        <v>8</v>
      </c>
      <c r="B7" s="11" t="s">
        <v>6</v>
      </c>
      <c r="C7" s="11" t="s">
        <v>7</v>
      </c>
      <c r="D7" s="56" t="s">
        <v>17</v>
      </c>
    </row>
    <row r="8" spans="1:4" s="1" customFormat="1" x14ac:dyDescent="0.25">
      <c r="A8" s="54" t="s">
        <v>32</v>
      </c>
      <c r="B8" s="64">
        <v>14087</v>
      </c>
      <c r="C8" s="68">
        <v>6.8502000000000001</v>
      </c>
      <c r="D8" s="35">
        <f>B8*C8</f>
        <v>96498.767399999997</v>
      </c>
    </row>
    <row r="9" spans="1:4" s="1" customFormat="1" x14ac:dyDescent="0.25">
      <c r="A9" s="54" t="s">
        <v>33</v>
      </c>
      <c r="B9" s="66">
        <v>14101</v>
      </c>
      <c r="C9" s="34">
        <v>6.8586999999999998</v>
      </c>
      <c r="D9" s="67">
        <f>B9*C9</f>
        <v>96714.528699999995</v>
      </c>
    </row>
    <row r="10" spans="1:4" s="1" customFormat="1" x14ac:dyDescent="0.25">
      <c r="A10" s="54"/>
      <c r="B10" s="33"/>
      <c r="C10" s="69"/>
      <c r="D10" s="35"/>
    </row>
    <row r="11" spans="1:4" s="1" customFormat="1" x14ac:dyDescent="0.25">
      <c r="A11" s="54"/>
      <c r="B11" s="33"/>
      <c r="C11" s="34"/>
      <c r="D11" s="35"/>
    </row>
    <row r="12" spans="1:4" s="1" customFormat="1" x14ac:dyDescent="0.25">
      <c r="A12" s="54"/>
      <c r="B12" s="33"/>
      <c r="C12" s="34"/>
      <c r="D12" s="35"/>
    </row>
    <row r="13" spans="1:4" s="1" customFormat="1" x14ac:dyDescent="0.25"/>
    <row r="14" spans="1:4" x14ac:dyDescent="0.25">
      <c r="A14" s="36" t="s">
        <v>9</v>
      </c>
      <c r="B14" s="37">
        <f>SUM(B8:B12)</f>
        <v>28188</v>
      </c>
      <c r="C14" s="38">
        <f>ROUND(D14/B14,8)</f>
        <v>6.8544521100000004</v>
      </c>
      <c r="D14" s="39">
        <f>SUM(D8:D12)</f>
        <v>193213.29609999998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G17" sqref="G17"/>
    </sheetView>
  </sheetViews>
  <sheetFormatPr baseColWidth="10" defaultColWidth="11.42578125" defaultRowHeight="15" x14ac:dyDescent="0.25"/>
  <cols>
    <col min="1" max="1" width="32.42578125" bestFit="1" customWidth="1"/>
    <col min="2" max="2" width="18.28515625" customWidth="1"/>
    <col min="3" max="3" width="14.140625" customWidth="1"/>
    <col min="4" max="4" width="20.7109375" customWidth="1"/>
    <col min="5" max="5" width="11.42578125" style="18"/>
    <col min="8" max="8" width="28.7109375" customWidth="1"/>
  </cols>
  <sheetData>
    <row r="1" spans="2:9" ht="15.75" thickTop="1" x14ac:dyDescent="0.25">
      <c r="B1" s="13" t="s">
        <v>10</v>
      </c>
      <c r="C1" s="14" t="s">
        <v>11</v>
      </c>
      <c r="D1" s="57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9" x14ac:dyDescent="0.25">
      <c r="B2" s="54" t="s">
        <v>32</v>
      </c>
      <c r="C2" s="20">
        <v>0.37714120370370369</v>
      </c>
      <c r="D2" s="54" t="s">
        <v>23</v>
      </c>
      <c r="E2" s="62">
        <v>1456</v>
      </c>
      <c r="F2" s="62">
        <v>6.88</v>
      </c>
      <c r="G2" s="19" t="s">
        <v>3</v>
      </c>
      <c r="H2" s="19" t="s">
        <v>27</v>
      </c>
    </row>
    <row r="3" spans="2:9" x14ac:dyDescent="0.25">
      <c r="B3" s="54" t="s">
        <v>32</v>
      </c>
      <c r="C3" s="20">
        <v>0.3772685185185185</v>
      </c>
      <c r="D3" s="54" t="s">
        <v>23</v>
      </c>
      <c r="E3" s="62">
        <v>622</v>
      </c>
      <c r="F3" s="62">
        <v>6.88</v>
      </c>
      <c r="G3" s="19" t="s">
        <v>3</v>
      </c>
      <c r="H3" s="19" t="s">
        <v>27</v>
      </c>
      <c r="I3" s="1"/>
    </row>
    <row r="4" spans="2:9" x14ac:dyDescent="0.25">
      <c r="B4" s="54" t="s">
        <v>32</v>
      </c>
      <c r="C4" s="20">
        <v>0.3772685185185185</v>
      </c>
      <c r="D4" s="54" t="s">
        <v>23</v>
      </c>
      <c r="E4" s="62">
        <v>9</v>
      </c>
      <c r="F4" s="62">
        <v>6.88</v>
      </c>
      <c r="G4" s="19" t="s">
        <v>3</v>
      </c>
      <c r="H4" s="19" t="s">
        <v>27</v>
      </c>
      <c r="I4" s="1"/>
    </row>
    <row r="5" spans="2:9" x14ac:dyDescent="0.25">
      <c r="B5" s="54" t="s">
        <v>32</v>
      </c>
      <c r="C5" s="20">
        <v>0.42310185185185184</v>
      </c>
      <c r="D5" s="54" t="s">
        <v>23</v>
      </c>
      <c r="E5" s="62">
        <v>300</v>
      </c>
      <c r="F5" s="62">
        <v>6.84</v>
      </c>
      <c r="G5" s="19" t="s">
        <v>3</v>
      </c>
      <c r="H5" s="19" t="s">
        <v>27</v>
      </c>
      <c r="I5" s="1"/>
    </row>
    <row r="6" spans="2:9" x14ac:dyDescent="0.25">
      <c r="B6" s="54" t="s">
        <v>32</v>
      </c>
      <c r="C6" s="20">
        <v>0.43028935185185185</v>
      </c>
      <c r="D6" s="54" t="s">
        <v>23</v>
      </c>
      <c r="E6" s="62">
        <v>56</v>
      </c>
      <c r="F6" s="62">
        <v>6.86</v>
      </c>
      <c r="G6" s="19" t="s">
        <v>3</v>
      </c>
      <c r="H6" s="19" t="s">
        <v>27</v>
      </c>
      <c r="I6" s="1"/>
    </row>
    <row r="7" spans="2:9" x14ac:dyDescent="0.25">
      <c r="B7" s="54" t="s">
        <v>32</v>
      </c>
      <c r="C7" s="20">
        <v>0.43028935185185185</v>
      </c>
      <c r="D7" s="54" t="s">
        <v>23</v>
      </c>
      <c r="E7" s="62">
        <v>1944</v>
      </c>
      <c r="F7" s="62">
        <v>6.86</v>
      </c>
      <c r="G7" s="19" t="s">
        <v>3</v>
      </c>
      <c r="H7" s="19" t="s">
        <v>27</v>
      </c>
      <c r="I7" s="1"/>
    </row>
    <row r="8" spans="2:9" x14ac:dyDescent="0.25">
      <c r="B8" s="54" t="s">
        <v>32</v>
      </c>
      <c r="C8" s="20">
        <v>0.44107638888888889</v>
      </c>
      <c r="D8" s="54" t="s">
        <v>23</v>
      </c>
      <c r="E8" s="62">
        <v>1651</v>
      </c>
      <c r="F8" s="62">
        <v>6.84</v>
      </c>
      <c r="G8" s="19" t="s">
        <v>3</v>
      </c>
      <c r="H8" s="19" t="s">
        <v>27</v>
      </c>
      <c r="I8" s="1"/>
    </row>
    <row r="9" spans="2:9" x14ac:dyDescent="0.25">
      <c r="B9" s="54" t="s">
        <v>32</v>
      </c>
      <c r="C9" s="20">
        <v>0.44822916666666668</v>
      </c>
      <c r="D9" s="54" t="s">
        <v>23</v>
      </c>
      <c r="E9" s="62">
        <v>49</v>
      </c>
      <c r="F9" s="62">
        <v>6.84</v>
      </c>
      <c r="G9" s="19" t="s">
        <v>3</v>
      </c>
      <c r="H9" s="19" t="s">
        <v>27</v>
      </c>
      <c r="I9" s="1"/>
    </row>
    <row r="10" spans="2:9" s="1" customFormat="1" x14ac:dyDescent="0.25">
      <c r="B10" s="54" t="s">
        <v>32</v>
      </c>
      <c r="C10" s="20">
        <v>0.52061342592592597</v>
      </c>
      <c r="D10" s="54" t="s">
        <v>23</v>
      </c>
      <c r="E10" s="62">
        <v>2000</v>
      </c>
      <c r="F10" s="62">
        <v>6.84</v>
      </c>
      <c r="G10" s="19" t="s">
        <v>3</v>
      </c>
      <c r="H10" s="19" t="s">
        <v>27</v>
      </c>
    </row>
    <row r="11" spans="2:9" s="1" customFormat="1" x14ac:dyDescent="0.25">
      <c r="B11" s="54" t="s">
        <v>32</v>
      </c>
      <c r="C11" s="20">
        <v>0.60734953703703709</v>
      </c>
      <c r="D11" s="54" t="s">
        <v>23</v>
      </c>
      <c r="E11" s="62">
        <v>2000</v>
      </c>
      <c r="F11" s="62">
        <v>6.85</v>
      </c>
      <c r="G11" s="19" t="s">
        <v>3</v>
      </c>
      <c r="H11" s="19" t="s">
        <v>27</v>
      </c>
    </row>
    <row r="12" spans="2:9" s="1" customFormat="1" x14ac:dyDescent="0.25">
      <c r="B12" s="54" t="s">
        <v>32</v>
      </c>
      <c r="C12" s="20">
        <v>0.60754629629629631</v>
      </c>
      <c r="D12" s="54" t="s">
        <v>23</v>
      </c>
      <c r="E12" s="62">
        <v>2000</v>
      </c>
      <c r="F12" s="62">
        <v>6.84</v>
      </c>
      <c r="G12" s="19" t="s">
        <v>3</v>
      </c>
      <c r="H12" s="19" t="s">
        <v>27</v>
      </c>
    </row>
    <row r="13" spans="2:9" s="1" customFormat="1" x14ac:dyDescent="0.25">
      <c r="B13" s="54" t="s">
        <v>32</v>
      </c>
      <c r="C13" s="20">
        <v>0.66682870370370373</v>
      </c>
      <c r="D13" s="54" t="s">
        <v>23</v>
      </c>
      <c r="E13" s="62">
        <v>1000</v>
      </c>
      <c r="F13" s="62">
        <v>6.84</v>
      </c>
      <c r="G13" s="19" t="s">
        <v>3</v>
      </c>
      <c r="H13" s="19" t="s">
        <v>27</v>
      </c>
    </row>
    <row r="14" spans="2:9" s="1" customFormat="1" x14ac:dyDescent="0.25">
      <c r="B14" s="54" t="s">
        <v>32</v>
      </c>
      <c r="C14" s="20">
        <v>0.66682870370370373</v>
      </c>
      <c r="D14" s="54" t="s">
        <v>23</v>
      </c>
      <c r="E14" s="62">
        <v>1000</v>
      </c>
      <c r="F14" s="65">
        <v>6.84</v>
      </c>
      <c r="G14" s="19" t="s">
        <v>3</v>
      </c>
      <c r="H14" s="19" t="s">
        <v>27</v>
      </c>
    </row>
    <row r="15" spans="2:9" s="1" customFormat="1" x14ac:dyDescent="0.25">
      <c r="B15" s="54" t="s">
        <v>32</v>
      </c>
      <c r="C15" s="20"/>
      <c r="D15" s="54" t="s">
        <v>23</v>
      </c>
      <c r="E15" s="62"/>
      <c r="F15" s="65"/>
      <c r="G15" s="19" t="s">
        <v>3</v>
      </c>
      <c r="H15" s="19" t="s">
        <v>27</v>
      </c>
    </row>
    <row r="16" spans="2:9" s="1" customFormat="1" x14ac:dyDescent="0.25">
      <c r="B16" s="54" t="s">
        <v>32</v>
      </c>
      <c r="C16" s="20"/>
      <c r="D16" s="54" t="s">
        <v>23</v>
      </c>
      <c r="E16" s="62"/>
      <c r="F16" s="65"/>
      <c r="G16" s="19" t="s">
        <v>3</v>
      </c>
      <c r="H16" s="19" t="s">
        <v>27</v>
      </c>
    </row>
    <row r="17" spans="2:8" s="1" customFormat="1" x14ac:dyDescent="0.25">
      <c r="B17" s="54" t="s">
        <v>32</v>
      </c>
      <c r="C17" s="20"/>
      <c r="D17" s="54" t="s">
        <v>23</v>
      </c>
      <c r="E17" s="62"/>
      <c r="F17" s="65"/>
      <c r="G17" s="19" t="s">
        <v>3</v>
      </c>
      <c r="H17" s="19" t="s">
        <v>27</v>
      </c>
    </row>
    <row r="18" spans="2:8" s="1" customFormat="1" x14ac:dyDescent="0.25">
      <c r="B18" s="54" t="s">
        <v>32</v>
      </c>
      <c r="C18" s="20"/>
      <c r="D18" s="54" t="s">
        <v>23</v>
      </c>
      <c r="E18" s="46"/>
      <c r="F18" s="60"/>
      <c r="G18" s="19" t="s">
        <v>3</v>
      </c>
      <c r="H18" s="19" t="s">
        <v>27</v>
      </c>
    </row>
    <row r="19" spans="2:8" s="1" customFormat="1" x14ac:dyDescent="0.25">
      <c r="B19" s="54" t="s">
        <v>32</v>
      </c>
      <c r="C19" s="20"/>
      <c r="D19" s="54" t="s">
        <v>23</v>
      </c>
      <c r="E19" s="46"/>
      <c r="F19" s="60"/>
      <c r="G19" s="19" t="s">
        <v>3</v>
      </c>
      <c r="H19" s="19" t="s">
        <v>27</v>
      </c>
    </row>
    <row r="20" spans="2:8" s="1" customFormat="1" x14ac:dyDescent="0.25">
      <c r="B20" s="54" t="s">
        <v>32</v>
      </c>
      <c r="C20" s="20"/>
      <c r="D20" s="54" t="s">
        <v>23</v>
      </c>
      <c r="E20" s="46"/>
      <c r="F20" s="60"/>
      <c r="G20" s="19" t="s">
        <v>3</v>
      </c>
      <c r="H20" s="19" t="s">
        <v>27</v>
      </c>
    </row>
    <row r="21" spans="2:8" s="1" customFormat="1" x14ac:dyDescent="0.25">
      <c r="B21" s="54" t="s">
        <v>32</v>
      </c>
      <c r="C21" s="20"/>
      <c r="D21" s="54" t="s">
        <v>23</v>
      </c>
      <c r="E21" s="46"/>
      <c r="F21" s="60"/>
      <c r="G21" s="19" t="s">
        <v>3</v>
      </c>
      <c r="H21" s="19" t="s">
        <v>27</v>
      </c>
    </row>
    <row r="22" spans="2:8" s="1" customFormat="1" x14ac:dyDescent="0.25">
      <c r="B22" s="54" t="s">
        <v>32</v>
      </c>
      <c r="C22" s="20"/>
      <c r="D22" s="54" t="s">
        <v>23</v>
      </c>
      <c r="E22" s="46"/>
      <c r="F22" s="60"/>
      <c r="G22" s="19" t="s">
        <v>3</v>
      </c>
      <c r="H22" s="19" t="s">
        <v>27</v>
      </c>
    </row>
    <row r="23" spans="2:8" s="1" customFormat="1" x14ac:dyDescent="0.25">
      <c r="B23" s="54" t="s">
        <v>32</v>
      </c>
      <c r="C23" s="20"/>
      <c r="D23" s="54" t="s">
        <v>23</v>
      </c>
      <c r="E23" s="46"/>
      <c r="F23" s="60"/>
      <c r="G23" s="19" t="s">
        <v>3</v>
      </c>
      <c r="H23" s="19" t="s">
        <v>27</v>
      </c>
    </row>
    <row r="24" spans="2:8" s="1" customFormat="1" x14ac:dyDescent="0.25">
      <c r="B24" s="54" t="s">
        <v>32</v>
      </c>
      <c r="C24" s="20"/>
      <c r="D24" s="54" t="s">
        <v>23</v>
      </c>
      <c r="E24" s="46"/>
      <c r="F24" s="60"/>
      <c r="G24" s="19" t="s">
        <v>3</v>
      </c>
      <c r="H24" s="19" t="s">
        <v>27</v>
      </c>
    </row>
    <row r="25" spans="2:8" s="1" customFormat="1" x14ac:dyDescent="0.25">
      <c r="B25" s="54" t="s">
        <v>32</v>
      </c>
      <c r="C25" s="20"/>
      <c r="D25" s="54" t="s">
        <v>23</v>
      </c>
      <c r="E25" s="46"/>
      <c r="F25" s="60"/>
      <c r="G25" s="19" t="s">
        <v>3</v>
      </c>
      <c r="H25" s="19" t="s">
        <v>27</v>
      </c>
    </row>
    <row r="26" spans="2:8" s="1" customFormat="1" x14ac:dyDescent="0.25">
      <c r="B26" s="54" t="s">
        <v>32</v>
      </c>
      <c r="C26" s="20"/>
      <c r="D26" s="54" t="s">
        <v>23</v>
      </c>
      <c r="E26" s="46"/>
      <c r="F26" s="60"/>
      <c r="G26" s="19" t="s">
        <v>3</v>
      </c>
      <c r="H26" s="19" t="s">
        <v>27</v>
      </c>
    </row>
    <row r="27" spans="2:8" s="1" customFormat="1" x14ac:dyDescent="0.25">
      <c r="B27" s="54" t="s">
        <v>32</v>
      </c>
      <c r="C27" s="20"/>
      <c r="D27" s="54" t="s">
        <v>23</v>
      </c>
      <c r="E27" s="46"/>
      <c r="F27" s="60"/>
      <c r="G27" s="19" t="s">
        <v>3</v>
      </c>
      <c r="H27" s="19" t="s">
        <v>27</v>
      </c>
    </row>
    <row r="28" spans="2:8" s="1" customFormat="1" x14ac:dyDescent="0.25">
      <c r="B28" s="54" t="s">
        <v>32</v>
      </c>
      <c r="C28" s="20"/>
      <c r="D28" s="54" t="s">
        <v>23</v>
      </c>
      <c r="E28" s="47"/>
      <c r="F28" s="61"/>
      <c r="G28" s="19" t="s">
        <v>3</v>
      </c>
      <c r="H28" s="19" t="s">
        <v>27</v>
      </c>
    </row>
    <row r="29" spans="2:8" s="1" customFormat="1" x14ac:dyDescent="0.25">
      <c r="B29" s="54" t="s">
        <v>32</v>
      </c>
      <c r="C29" s="20"/>
      <c r="D29" s="54" t="s">
        <v>23</v>
      </c>
      <c r="E29" s="47"/>
      <c r="F29" s="61"/>
      <c r="G29" s="19" t="s">
        <v>3</v>
      </c>
      <c r="H29" s="19" t="s">
        <v>27</v>
      </c>
    </row>
    <row r="30" spans="2:8" s="1" customFormat="1" x14ac:dyDescent="0.25">
      <c r="B30" s="54" t="s">
        <v>32</v>
      </c>
      <c r="C30" s="20"/>
      <c r="D30" s="54" t="s">
        <v>23</v>
      </c>
      <c r="E30" s="47"/>
      <c r="F30" s="60"/>
      <c r="G30" s="19" t="s">
        <v>3</v>
      </c>
      <c r="H30" s="19" t="s">
        <v>27</v>
      </c>
    </row>
    <row r="31" spans="2:8" s="1" customFormat="1" x14ac:dyDescent="0.25">
      <c r="B31" s="54" t="s">
        <v>32</v>
      </c>
      <c r="C31" s="20"/>
      <c r="D31" s="54" t="s">
        <v>23</v>
      </c>
      <c r="E31" s="21"/>
      <c r="F31" s="22"/>
      <c r="G31" s="19" t="s">
        <v>3</v>
      </c>
      <c r="H31" s="19" t="s">
        <v>27</v>
      </c>
    </row>
    <row r="32" spans="2:8" s="1" customFormat="1" x14ac:dyDescent="0.25">
      <c r="B32" s="54" t="s">
        <v>32</v>
      </c>
      <c r="C32" s="20"/>
      <c r="D32" s="54" t="s">
        <v>23</v>
      </c>
      <c r="E32" s="21"/>
      <c r="F32" s="22"/>
      <c r="G32" s="19" t="s">
        <v>3</v>
      </c>
      <c r="H32" s="19" t="s">
        <v>27</v>
      </c>
    </row>
    <row r="33" spans="2:8" s="1" customFormat="1" x14ac:dyDescent="0.25">
      <c r="B33" s="54" t="s">
        <v>32</v>
      </c>
      <c r="C33" s="20"/>
      <c r="D33" s="54" t="s">
        <v>23</v>
      </c>
      <c r="E33" s="21"/>
      <c r="F33" s="22"/>
      <c r="G33" s="19" t="s">
        <v>3</v>
      </c>
      <c r="H33" s="19" t="s">
        <v>27</v>
      </c>
    </row>
    <row r="34" spans="2:8" s="1" customFormat="1" x14ac:dyDescent="0.25">
      <c r="B34" s="54" t="s">
        <v>32</v>
      </c>
      <c r="C34" s="20"/>
      <c r="D34" s="54" t="s">
        <v>23</v>
      </c>
      <c r="E34" s="21"/>
      <c r="F34" s="22"/>
      <c r="G34" s="19" t="s">
        <v>3</v>
      </c>
      <c r="H34" s="19" t="s">
        <v>27</v>
      </c>
    </row>
    <row r="35" spans="2:8" s="1" customFormat="1" x14ac:dyDescent="0.25">
      <c r="B35" s="54" t="s">
        <v>32</v>
      </c>
      <c r="C35" s="20"/>
      <c r="D35" s="54" t="s">
        <v>23</v>
      </c>
      <c r="E35" s="21"/>
      <c r="F35" s="22"/>
      <c r="G35" s="19" t="s">
        <v>3</v>
      </c>
      <c r="H35" s="19" t="s">
        <v>27</v>
      </c>
    </row>
    <row r="36" spans="2:8" s="1" customFormat="1" x14ac:dyDescent="0.25">
      <c r="B36" s="54" t="s">
        <v>32</v>
      </c>
      <c r="C36" s="20"/>
      <c r="D36" s="54" t="s">
        <v>23</v>
      </c>
      <c r="E36" s="21"/>
      <c r="F36" s="22"/>
      <c r="G36" s="19" t="s">
        <v>3</v>
      </c>
      <c r="H36" s="19" t="s">
        <v>27</v>
      </c>
    </row>
    <row r="37" spans="2:8" s="1" customFormat="1" x14ac:dyDescent="0.25">
      <c r="B37" s="54" t="s">
        <v>32</v>
      </c>
      <c r="C37" s="20"/>
      <c r="D37" s="54" t="s">
        <v>23</v>
      </c>
      <c r="E37" s="21"/>
      <c r="F37" s="22"/>
      <c r="G37" s="19" t="s">
        <v>3</v>
      </c>
      <c r="H37" s="19" t="s">
        <v>27</v>
      </c>
    </row>
    <row r="38" spans="2:8" s="1" customFormat="1" x14ac:dyDescent="0.25">
      <c r="B38" s="54" t="s">
        <v>32</v>
      </c>
      <c r="C38" s="20"/>
      <c r="D38" s="54" t="s">
        <v>23</v>
      </c>
      <c r="E38" s="21"/>
      <c r="F38" s="22"/>
      <c r="G38" s="19" t="s">
        <v>3</v>
      </c>
      <c r="H38" s="19" t="s">
        <v>27</v>
      </c>
    </row>
    <row r="39" spans="2:8" s="1" customFormat="1" x14ac:dyDescent="0.25">
      <c r="B39" s="54" t="s">
        <v>32</v>
      </c>
      <c r="C39" s="20"/>
      <c r="D39" s="54" t="s">
        <v>23</v>
      </c>
      <c r="E39" s="21"/>
      <c r="F39" s="22"/>
      <c r="G39" s="19" t="s">
        <v>3</v>
      </c>
      <c r="H39" s="19" t="s">
        <v>27</v>
      </c>
    </row>
    <row r="40" spans="2:8" s="1" customFormat="1" x14ac:dyDescent="0.25">
      <c r="B40" s="54" t="s">
        <v>32</v>
      </c>
      <c r="C40" s="20"/>
      <c r="D40" s="54" t="s">
        <v>23</v>
      </c>
      <c r="E40" s="21"/>
      <c r="F40" s="22"/>
      <c r="G40" s="19" t="s">
        <v>3</v>
      </c>
      <c r="H40" s="19" t="s">
        <v>27</v>
      </c>
    </row>
    <row r="41" spans="2:8" s="1" customFormat="1" x14ac:dyDescent="0.25">
      <c r="B41" s="54" t="s">
        <v>32</v>
      </c>
      <c r="C41" s="20"/>
      <c r="D41" s="54" t="s">
        <v>23</v>
      </c>
      <c r="E41" s="21"/>
      <c r="F41" s="22"/>
      <c r="G41" s="19" t="s">
        <v>3</v>
      </c>
      <c r="H41" s="19" t="s">
        <v>27</v>
      </c>
    </row>
    <row r="42" spans="2:8" s="1" customFormat="1" x14ac:dyDescent="0.25">
      <c r="B42" s="54" t="s">
        <v>32</v>
      </c>
      <c r="C42" s="20"/>
      <c r="D42" s="54" t="s">
        <v>23</v>
      </c>
      <c r="E42" s="21"/>
      <c r="F42" s="22"/>
      <c r="G42" s="19" t="s">
        <v>3</v>
      </c>
      <c r="H42" s="19" t="s">
        <v>27</v>
      </c>
    </row>
    <row r="43" spans="2:8" s="1" customFormat="1" x14ac:dyDescent="0.25">
      <c r="B43" s="54" t="s">
        <v>32</v>
      </c>
      <c r="C43" s="20"/>
      <c r="D43" s="54" t="s">
        <v>23</v>
      </c>
      <c r="E43" s="21"/>
      <c r="F43" s="22"/>
      <c r="G43" s="19" t="s">
        <v>3</v>
      </c>
      <c r="H43" s="19" t="s">
        <v>27</v>
      </c>
    </row>
    <row r="44" spans="2:8" s="1" customFormat="1" x14ac:dyDescent="0.25">
      <c r="B44" s="54" t="s">
        <v>32</v>
      </c>
      <c r="C44" s="20"/>
      <c r="D44" s="54" t="s">
        <v>23</v>
      </c>
      <c r="E44" s="21"/>
      <c r="F44" s="22"/>
      <c r="G44" s="19" t="s">
        <v>3</v>
      </c>
      <c r="H44" s="19" t="s">
        <v>27</v>
      </c>
    </row>
    <row r="45" spans="2:8" s="1" customFormat="1" x14ac:dyDescent="0.25">
      <c r="B45" s="54" t="s">
        <v>32</v>
      </c>
      <c r="C45" s="20"/>
      <c r="D45" s="54" t="s">
        <v>23</v>
      </c>
      <c r="E45" s="21"/>
      <c r="F45" s="22"/>
      <c r="G45" s="19" t="s">
        <v>3</v>
      </c>
      <c r="H45" s="19" t="s">
        <v>27</v>
      </c>
    </row>
    <row r="46" spans="2:8" s="1" customFormat="1" x14ac:dyDescent="0.25">
      <c r="B46" s="54" t="s">
        <v>32</v>
      </c>
      <c r="C46" s="20"/>
      <c r="D46" s="54" t="s">
        <v>23</v>
      </c>
      <c r="E46" s="21"/>
      <c r="F46" s="22"/>
      <c r="G46" s="19" t="s">
        <v>3</v>
      </c>
      <c r="H46" s="19" t="s">
        <v>27</v>
      </c>
    </row>
    <row r="47" spans="2:8" s="1" customFormat="1" x14ac:dyDescent="0.25">
      <c r="B47" s="54" t="s">
        <v>32</v>
      </c>
      <c r="C47" s="20"/>
      <c r="D47" s="54" t="s">
        <v>23</v>
      </c>
      <c r="E47" s="21"/>
      <c r="F47" s="22"/>
      <c r="G47" s="19" t="s">
        <v>3</v>
      </c>
      <c r="H47" s="19" t="s">
        <v>27</v>
      </c>
    </row>
    <row r="48" spans="2:8" s="1" customFormat="1" ht="15.75" thickBot="1" x14ac:dyDescent="0.3">
      <c r="B48" s="54" t="s">
        <v>32</v>
      </c>
      <c r="C48" s="49"/>
      <c r="D48" s="54" t="s">
        <v>23</v>
      </c>
      <c r="E48" s="50"/>
      <c r="F48" s="51"/>
      <c r="G48" s="19" t="s">
        <v>3</v>
      </c>
      <c r="H48" s="19" t="s">
        <v>27</v>
      </c>
    </row>
    <row r="49" spans="1:8" ht="15.75" thickBot="1" x14ac:dyDescent="0.3">
      <c r="A49" s="23" t="s">
        <v>16</v>
      </c>
      <c r="B49" s="52"/>
      <c r="C49" s="26"/>
      <c r="D49" s="58" t="s">
        <v>24</v>
      </c>
      <c r="E49" s="53">
        <f>SUM(E2:E48)</f>
        <v>14087</v>
      </c>
      <c r="F49" s="23">
        <v>6.8502000000000001</v>
      </c>
      <c r="G49" s="28" t="s">
        <v>3</v>
      </c>
      <c r="H49" s="28" t="s">
        <v>28</v>
      </c>
    </row>
    <row r="73" spans="11:11" x14ac:dyDescent="0.2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1"/>
  <sheetViews>
    <sheetView workbookViewId="0">
      <selection activeCell="C54" sqref="C54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30.71093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10</v>
      </c>
      <c r="C1" s="14" t="s">
        <v>11</v>
      </c>
      <c r="D1" s="57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30" x14ac:dyDescent="0.25">
      <c r="B2" s="54" t="s">
        <v>33</v>
      </c>
      <c r="C2" s="20">
        <v>0.39900462962962963</v>
      </c>
      <c r="D2" s="54" t="s">
        <v>23</v>
      </c>
      <c r="E2" s="62">
        <v>253</v>
      </c>
      <c r="F2" s="62">
        <v>6.85</v>
      </c>
      <c r="G2" s="19" t="s">
        <v>3</v>
      </c>
      <c r="H2" s="19" t="s">
        <v>27</v>
      </c>
      <c r="M2" s="12"/>
      <c r="Y2" s="12"/>
      <c r="AD2" s="12"/>
    </row>
    <row r="3" spans="2:30" x14ac:dyDescent="0.25">
      <c r="B3" s="54" t="s">
        <v>33</v>
      </c>
      <c r="C3" s="20">
        <v>0.40277777777777779</v>
      </c>
      <c r="D3" s="54" t="s">
        <v>23</v>
      </c>
      <c r="E3" s="62">
        <v>2848</v>
      </c>
      <c r="F3" s="62">
        <v>6.85</v>
      </c>
      <c r="G3" s="19" t="s">
        <v>3</v>
      </c>
      <c r="H3" s="19" t="s">
        <v>27</v>
      </c>
      <c r="M3" s="12"/>
      <c r="Y3" s="12"/>
      <c r="AD3" s="12"/>
    </row>
    <row r="4" spans="2:30" x14ac:dyDescent="0.25">
      <c r="B4" s="54" t="s">
        <v>33</v>
      </c>
      <c r="C4" s="20">
        <v>0.40358796296296295</v>
      </c>
      <c r="D4" s="54" t="s">
        <v>23</v>
      </c>
      <c r="E4" s="62">
        <v>1560</v>
      </c>
      <c r="F4" s="62">
        <v>6.84</v>
      </c>
      <c r="G4" s="19" t="s">
        <v>3</v>
      </c>
      <c r="H4" s="19" t="s">
        <v>27</v>
      </c>
      <c r="M4" s="12"/>
      <c r="Y4" s="12"/>
      <c r="AD4" s="12"/>
    </row>
    <row r="5" spans="2:30" x14ac:dyDescent="0.25">
      <c r="B5" s="54" t="s">
        <v>33</v>
      </c>
      <c r="C5" s="20">
        <v>0.42497685185185186</v>
      </c>
      <c r="D5" s="54" t="s">
        <v>23</v>
      </c>
      <c r="E5" s="62">
        <v>11</v>
      </c>
      <c r="F5" s="62">
        <v>6.85</v>
      </c>
      <c r="G5" s="19" t="s">
        <v>3</v>
      </c>
      <c r="H5" s="19" t="s">
        <v>27</v>
      </c>
      <c r="M5" s="12"/>
      <c r="Y5" s="12"/>
      <c r="AD5" s="12"/>
    </row>
    <row r="6" spans="2:30" x14ac:dyDescent="0.25">
      <c r="B6" s="54" t="s">
        <v>33</v>
      </c>
      <c r="C6" s="20">
        <v>0.42497685185185186</v>
      </c>
      <c r="D6" s="54" t="s">
        <v>23</v>
      </c>
      <c r="E6" s="62">
        <v>1429</v>
      </c>
      <c r="F6" s="62">
        <v>6.85</v>
      </c>
      <c r="G6" s="19" t="s">
        <v>3</v>
      </c>
      <c r="H6" s="19" t="s">
        <v>27</v>
      </c>
      <c r="M6" s="12"/>
      <c r="Y6" s="12"/>
      <c r="AD6" s="12"/>
    </row>
    <row r="7" spans="2:30" x14ac:dyDescent="0.25">
      <c r="B7" s="54" t="s">
        <v>33</v>
      </c>
      <c r="C7" s="20">
        <v>0.44085648148148149</v>
      </c>
      <c r="D7" s="54" t="s">
        <v>23</v>
      </c>
      <c r="E7" s="62">
        <v>1108</v>
      </c>
      <c r="F7" s="62">
        <v>6.85</v>
      </c>
      <c r="G7" s="19" t="s">
        <v>3</v>
      </c>
      <c r="H7" s="19" t="s">
        <v>27</v>
      </c>
      <c r="M7" s="12"/>
      <c r="Y7" s="12"/>
      <c r="AD7" s="12"/>
    </row>
    <row r="8" spans="2:30" x14ac:dyDescent="0.25">
      <c r="B8" s="54" t="s">
        <v>33</v>
      </c>
      <c r="C8" s="20">
        <v>0.47166666666666668</v>
      </c>
      <c r="D8" s="54" t="s">
        <v>23</v>
      </c>
      <c r="E8" s="62">
        <v>74</v>
      </c>
      <c r="F8" s="62">
        <v>6.87</v>
      </c>
      <c r="G8" s="19" t="s">
        <v>3</v>
      </c>
      <c r="H8" s="19" t="s">
        <v>27</v>
      </c>
      <c r="M8" s="12"/>
      <c r="Y8" s="12"/>
      <c r="AD8" s="12"/>
    </row>
    <row r="9" spans="2:30" x14ac:dyDescent="0.25">
      <c r="B9" s="54" t="s">
        <v>33</v>
      </c>
      <c r="C9" s="20">
        <v>0.50420138888888888</v>
      </c>
      <c r="D9" s="54" t="s">
        <v>23</v>
      </c>
      <c r="E9" s="62">
        <v>1210</v>
      </c>
      <c r="F9" s="62">
        <v>6.87</v>
      </c>
      <c r="G9" s="19" t="s">
        <v>3</v>
      </c>
      <c r="H9" s="19" t="s">
        <v>27</v>
      </c>
      <c r="M9" s="12"/>
      <c r="Y9" s="12"/>
      <c r="AD9" s="12"/>
    </row>
    <row r="10" spans="2:30" x14ac:dyDescent="0.25">
      <c r="B10" s="54" t="s">
        <v>33</v>
      </c>
      <c r="C10" s="20">
        <v>0.50420138888888888</v>
      </c>
      <c r="D10" s="54" t="s">
        <v>23</v>
      </c>
      <c r="E10" s="62">
        <v>1608</v>
      </c>
      <c r="F10" s="62">
        <v>6.87</v>
      </c>
      <c r="G10" s="19" t="s">
        <v>3</v>
      </c>
      <c r="H10" s="19" t="s">
        <v>27</v>
      </c>
      <c r="M10" s="12"/>
      <c r="Y10" s="12"/>
      <c r="AD10" s="12"/>
    </row>
    <row r="11" spans="2:30" x14ac:dyDescent="0.25">
      <c r="B11" s="54" t="s">
        <v>33</v>
      </c>
      <c r="C11" s="20">
        <v>0.51785879629629628</v>
      </c>
      <c r="D11" s="54" t="s">
        <v>23</v>
      </c>
      <c r="E11" s="62">
        <v>2250</v>
      </c>
      <c r="F11" s="62">
        <v>6.87</v>
      </c>
      <c r="G11" s="19" t="s">
        <v>3</v>
      </c>
      <c r="H11" s="19" t="s">
        <v>27</v>
      </c>
      <c r="M11" s="12"/>
      <c r="Y11" s="12"/>
      <c r="AD11" s="12"/>
    </row>
    <row r="12" spans="2:30" x14ac:dyDescent="0.25">
      <c r="B12" s="54" t="s">
        <v>33</v>
      </c>
      <c r="C12" s="20">
        <v>0.51785879629629628</v>
      </c>
      <c r="D12" s="54" t="s">
        <v>23</v>
      </c>
      <c r="E12" s="62">
        <v>1750</v>
      </c>
      <c r="F12" s="62">
        <v>6.87</v>
      </c>
      <c r="G12" s="19" t="s">
        <v>3</v>
      </c>
      <c r="H12" s="19" t="s">
        <v>27</v>
      </c>
      <c r="M12" s="12"/>
      <c r="Y12" s="12"/>
      <c r="AD12" s="12"/>
    </row>
    <row r="13" spans="2:30" x14ac:dyDescent="0.25">
      <c r="B13" s="54" t="s">
        <v>33</v>
      </c>
      <c r="C13" s="20"/>
      <c r="D13" s="54" t="s">
        <v>23</v>
      </c>
      <c r="E13" s="62"/>
      <c r="F13" s="62"/>
      <c r="G13" s="19" t="s">
        <v>3</v>
      </c>
      <c r="H13" s="19" t="s">
        <v>27</v>
      </c>
      <c r="M13" s="12"/>
      <c r="Y13" s="12"/>
      <c r="AD13" s="12"/>
    </row>
    <row r="14" spans="2:30" x14ac:dyDescent="0.25">
      <c r="B14" s="54" t="s">
        <v>33</v>
      </c>
      <c r="C14" s="20"/>
      <c r="D14" s="54" t="s">
        <v>23</v>
      </c>
      <c r="E14" s="62"/>
      <c r="F14" s="62"/>
      <c r="G14" s="19" t="s">
        <v>3</v>
      </c>
      <c r="H14" s="19" t="s">
        <v>27</v>
      </c>
      <c r="M14" s="12"/>
      <c r="Y14" s="12"/>
      <c r="AD14" s="12"/>
    </row>
    <row r="15" spans="2:30" x14ac:dyDescent="0.25">
      <c r="B15" s="54" t="s">
        <v>33</v>
      </c>
      <c r="C15" s="20"/>
      <c r="D15" s="54" t="s">
        <v>23</v>
      </c>
      <c r="E15" s="62"/>
      <c r="F15" s="62"/>
      <c r="G15" s="19" t="s">
        <v>3</v>
      </c>
      <c r="H15" s="19" t="s">
        <v>27</v>
      </c>
      <c r="M15" s="12"/>
      <c r="Y15" s="12"/>
      <c r="AD15" s="12"/>
    </row>
    <row r="16" spans="2:30" x14ac:dyDescent="0.25">
      <c r="B16" s="54" t="s">
        <v>33</v>
      </c>
      <c r="C16" s="20"/>
      <c r="D16" s="54" t="s">
        <v>23</v>
      </c>
      <c r="E16" s="62"/>
      <c r="F16" s="62"/>
      <c r="G16" s="19" t="s">
        <v>3</v>
      </c>
      <c r="H16" s="19" t="s">
        <v>27</v>
      </c>
      <c r="M16" s="12"/>
      <c r="Y16" s="12"/>
      <c r="AD16" s="12"/>
    </row>
    <row r="17" spans="2:30" x14ac:dyDescent="0.25">
      <c r="B17" s="54" t="s">
        <v>33</v>
      </c>
      <c r="C17" s="20"/>
      <c r="D17" s="54" t="s">
        <v>23</v>
      </c>
      <c r="E17" s="62"/>
      <c r="F17" s="62"/>
      <c r="G17" s="19" t="s">
        <v>3</v>
      </c>
      <c r="H17" s="19" t="s">
        <v>27</v>
      </c>
      <c r="M17" s="12"/>
      <c r="Y17" s="12"/>
      <c r="AD17" s="12"/>
    </row>
    <row r="18" spans="2:30" x14ac:dyDescent="0.25">
      <c r="B18" s="54" t="s">
        <v>33</v>
      </c>
      <c r="C18" s="20"/>
      <c r="D18" s="54" t="s">
        <v>23</v>
      </c>
      <c r="E18" s="62"/>
      <c r="F18" s="62"/>
      <c r="G18" s="19" t="s">
        <v>3</v>
      </c>
      <c r="H18" s="19" t="s">
        <v>27</v>
      </c>
      <c r="M18" s="12"/>
      <c r="Y18" s="12"/>
      <c r="AD18" s="12"/>
    </row>
    <row r="19" spans="2:30" x14ac:dyDescent="0.25">
      <c r="B19" s="54" t="s">
        <v>33</v>
      </c>
      <c r="C19" s="20"/>
      <c r="D19" s="54" t="s">
        <v>23</v>
      </c>
      <c r="E19" s="62"/>
      <c r="F19" s="62"/>
      <c r="G19" s="19" t="s">
        <v>3</v>
      </c>
      <c r="H19" s="19" t="s">
        <v>27</v>
      </c>
      <c r="M19" s="12"/>
      <c r="Y19" s="12"/>
      <c r="AD19" s="12"/>
    </row>
    <row r="20" spans="2:30" x14ac:dyDescent="0.25">
      <c r="B20" s="54" t="s">
        <v>33</v>
      </c>
      <c r="C20" s="20"/>
      <c r="D20" s="54" t="s">
        <v>23</v>
      </c>
      <c r="E20" s="62"/>
      <c r="F20" s="62"/>
      <c r="G20" s="19" t="s">
        <v>3</v>
      </c>
      <c r="H20" s="19" t="s">
        <v>27</v>
      </c>
      <c r="M20" s="12"/>
      <c r="Y20" s="12"/>
      <c r="AD20" s="12"/>
    </row>
    <row r="21" spans="2:30" x14ac:dyDescent="0.25">
      <c r="B21" s="54" t="s">
        <v>33</v>
      </c>
      <c r="C21" s="20"/>
      <c r="D21" s="54" t="s">
        <v>23</v>
      </c>
      <c r="E21" s="62"/>
      <c r="F21" s="62"/>
      <c r="G21" s="19" t="s">
        <v>3</v>
      </c>
      <c r="H21" s="19" t="s">
        <v>27</v>
      </c>
      <c r="M21" s="12"/>
      <c r="Y21" s="12"/>
      <c r="AD21" s="12"/>
    </row>
    <row r="22" spans="2:30" x14ac:dyDescent="0.25">
      <c r="B22" s="54" t="s">
        <v>33</v>
      </c>
      <c r="C22" s="20"/>
      <c r="D22" s="54" t="s">
        <v>23</v>
      </c>
      <c r="E22" s="62"/>
      <c r="F22" s="62"/>
      <c r="G22" s="19" t="s">
        <v>3</v>
      </c>
      <c r="H22" s="19" t="s">
        <v>27</v>
      </c>
      <c r="M22" s="12"/>
      <c r="Y22" s="12"/>
      <c r="AD22" s="12"/>
    </row>
    <row r="23" spans="2:30" x14ac:dyDescent="0.25">
      <c r="B23" s="54" t="s">
        <v>33</v>
      </c>
      <c r="C23" s="20"/>
      <c r="D23" s="54" t="s">
        <v>23</v>
      </c>
      <c r="E23" s="62"/>
      <c r="F23" s="62"/>
      <c r="G23" s="19" t="s">
        <v>3</v>
      </c>
      <c r="H23" s="19" t="s">
        <v>27</v>
      </c>
      <c r="M23" s="12"/>
      <c r="Y23" s="12"/>
      <c r="AD23" s="12"/>
    </row>
    <row r="24" spans="2:30" x14ac:dyDescent="0.25">
      <c r="B24" s="54" t="s">
        <v>33</v>
      </c>
      <c r="C24" s="20"/>
      <c r="D24" s="54" t="s">
        <v>23</v>
      </c>
      <c r="E24" s="46"/>
      <c r="F24" s="22"/>
      <c r="G24" s="19" t="s">
        <v>3</v>
      </c>
      <c r="H24" s="19" t="s">
        <v>27</v>
      </c>
      <c r="M24" s="12"/>
      <c r="Y24" s="12"/>
      <c r="AD24" s="12"/>
    </row>
    <row r="25" spans="2:30" x14ac:dyDescent="0.25">
      <c r="B25" s="54" t="s">
        <v>33</v>
      </c>
      <c r="C25" s="20"/>
      <c r="D25" s="54" t="s">
        <v>23</v>
      </c>
      <c r="E25" s="46"/>
      <c r="F25" s="22"/>
      <c r="G25" s="19" t="s">
        <v>3</v>
      </c>
      <c r="H25" s="19" t="s">
        <v>27</v>
      </c>
      <c r="M25" s="12"/>
      <c r="Y25" s="12"/>
      <c r="AD25" s="12"/>
    </row>
    <row r="26" spans="2:30" x14ac:dyDescent="0.25">
      <c r="B26" s="54" t="s">
        <v>33</v>
      </c>
      <c r="C26" s="20"/>
      <c r="D26" s="54" t="s">
        <v>23</v>
      </c>
      <c r="E26" s="46"/>
      <c r="F26" s="22"/>
      <c r="G26" s="19" t="s">
        <v>3</v>
      </c>
      <c r="H26" s="19" t="s">
        <v>27</v>
      </c>
      <c r="M26" s="12"/>
      <c r="Y26" s="12"/>
      <c r="AD26" s="12"/>
    </row>
    <row r="27" spans="2:30" x14ac:dyDescent="0.25">
      <c r="B27" s="54" t="s">
        <v>33</v>
      </c>
      <c r="C27" s="20"/>
      <c r="D27" s="54" t="s">
        <v>23</v>
      </c>
      <c r="E27" s="46"/>
      <c r="F27" s="22"/>
      <c r="G27" s="19" t="s">
        <v>3</v>
      </c>
      <c r="H27" s="19" t="s">
        <v>27</v>
      </c>
      <c r="M27" s="12"/>
      <c r="Y27" s="12"/>
      <c r="AD27" s="12"/>
    </row>
    <row r="28" spans="2:30" x14ac:dyDescent="0.25">
      <c r="B28" s="54" t="s">
        <v>33</v>
      </c>
      <c r="C28" s="20"/>
      <c r="D28" s="54" t="s">
        <v>23</v>
      </c>
      <c r="E28" s="46"/>
      <c r="F28" s="22"/>
      <c r="G28" s="19" t="s">
        <v>3</v>
      </c>
      <c r="H28" s="19" t="s">
        <v>27</v>
      </c>
      <c r="M28" s="12"/>
      <c r="Y28" s="12"/>
      <c r="AD28" s="12"/>
    </row>
    <row r="29" spans="2:30" x14ac:dyDescent="0.25">
      <c r="B29" s="54" t="s">
        <v>33</v>
      </c>
      <c r="C29" s="20"/>
      <c r="D29" s="54" t="s">
        <v>23</v>
      </c>
      <c r="E29" s="46"/>
      <c r="F29" s="22"/>
      <c r="G29" s="19" t="s">
        <v>3</v>
      </c>
      <c r="H29" s="19" t="s">
        <v>27</v>
      </c>
      <c r="M29" s="12"/>
      <c r="Y29" s="12"/>
      <c r="AD29" s="12"/>
    </row>
    <row r="30" spans="2:30" x14ac:dyDescent="0.25">
      <c r="B30" s="54" t="s">
        <v>33</v>
      </c>
      <c r="C30" s="20"/>
      <c r="D30" s="54" t="s">
        <v>23</v>
      </c>
      <c r="E30" s="46"/>
      <c r="F30" s="22"/>
      <c r="G30" s="19" t="s">
        <v>3</v>
      </c>
      <c r="H30" s="19" t="s">
        <v>27</v>
      </c>
      <c r="M30" s="12"/>
      <c r="Y30" s="12"/>
      <c r="AD30" s="12"/>
    </row>
    <row r="31" spans="2:30" x14ac:dyDescent="0.25">
      <c r="B31" s="54" t="s">
        <v>33</v>
      </c>
      <c r="C31" s="20"/>
      <c r="D31" s="54" t="s">
        <v>23</v>
      </c>
      <c r="E31" s="46"/>
      <c r="F31" s="22"/>
      <c r="G31" s="19" t="s">
        <v>3</v>
      </c>
      <c r="H31" s="19" t="s">
        <v>27</v>
      </c>
      <c r="M31" s="12"/>
      <c r="Y31" s="12"/>
      <c r="AD31" s="12"/>
    </row>
    <row r="32" spans="2:30" x14ac:dyDescent="0.25">
      <c r="B32" s="54" t="s">
        <v>33</v>
      </c>
      <c r="C32" s="20"/>
      <c r="D32" s="54" t="s">
        <v>23</v>
      </c>
      <c r="E32" s="46"/>
      <c r="F32" s="22"/>
      <c r="G32" s="19" t="s">
        <v>3</v>
      </c>
      <c r="H32" s="19" t="s">
        <v>27</v>
      </c>
      <c r="M32" s="12"/>
      <c r="Y32" s="12"/>
      <c r="AD32" s="12"/>
    </row>
    <row r="33" spans="2:30" x14ac:dyDescent="0.25">
      <c r="B33" s="54" t="s">
        <v>33</v>
      </c>
      <c r="C33" s="20"/>
      <c r="D33" s="54" t="s">
        <v>23</v>
      </c>
      <c r="E33" s="46"/>
      <c r="F33" s="22"/>
      <c r="G33" s="19" t="s">
        <v>3</v>
      </c>
      <c r="H33" s="19" t="s">
        <v>27</v>
      </c>
      <c r="M33" s="12"/>
      <c r="Y33" s="12"/>
      <c r="AD33" s="12"/>
    </row>
    <row r="34" spans="2:30" x14ac:dyDescent="0.25">
      <c r="B34" s="54" t="s">
        <v>33</v>
      </c>
      <c r="C34" s="20"/>
      <c r="D34" s="54" t="s">
        <v>23</v>
      </c>
      <c r="E34" s="46"/>
      <c r="F34" s="22"/>
      <c r="G34" s="19" t="s">
        <v>3</v>
      </c>
      <c r="H34" s="19" t="s">
        <v>27</v>
      </c>
      <c r="M34" s="12"/>
      <c r="Y34" s="12"/>
      <c r="AD34" s="12"/>
    </row>
    <row r="35" spans="2:30" x14ac:dyDescent="0.25">
      <c r="B35" s="54" t="s">
        <v>33</v>
      </c>
      <c r="C35" s="20"/>
      <c r="D35" s="54" t="s">
        <v>23</v>
      </c>
      <c r="E35" s="46"/>
      <c r="F35" s="22"/>
      <c r="G35" s="19" t="s">
        <v>3</v>
      </c>
      <c r="H35" s="19" t="s">
        <v>27</v>
      </c>
      <c r="M35" s="12"/>
      <c r="Y35" s="12"/>
      <c r="AD35" s="12"/>
    </row>
    <row r="36" spans="2:30" x14ac:dyDescent="0.25">
      <c r="B36" s="54" t="s">
        <v>33</v>
      </c>
      <c r="C36" s="20"/>
      <c r="D36" s="54" t="s">
        <v>23</v>
      </c>
      <c r="E36" s="46"/>
      <c r="F36" s="22"/>
      <c r="G36" s="19" t="s">
        <v>3</v>
      </c>
      <c r="H36" s="19" t="s">
        <v>27</v>
      </c>
      <c r="M36" s="12"/>
      <c r="Y36" s="12"/>
      <c r="AD36" s="12"/>
    </row>
    <row r="37" spans="2:30" x14ac:dyDescent="0.25">
      <c r="B37" s="54" t="s">
        <v>33</v>
      </c>
      <c r="C37" s="20"/>
      <c r="D37" s="54" t="s">
        <v>23</v>
      </c>
      <c r="E37" s="46"/>
      <c r="F37" s="22"/>
      <c r="G37" s="19" t="s">
        <v>3</v>
      </c>
      <c r="H37" s="19" t="s">
        <v>27</v>
      </c>
      <c r="M37" s="12"/>
      <c r="Y37" s="12"/>
      <c r="AD37" s="12"/>
    </row>
    <row r="38" spans="2:30" x14ac:dyDescent="0.25">
      <c r="B38" s="54" t="s">
        <v>33</v>
      </c>
      <c r="C38" s="20"/>
      <c r="D38" s="54" t="s">
        <v>23</v>
      </c>
      <c r="E38" s="46"/>
      <c r="F38" s="22"/>
      <c r="G38" s="19" t="s">
        <v>3</v>
      </c>
      <c r="H38" s="19" t="s">
        <v>27</v>
      </c>
      <c r="M38" s="12"/>
      <c r="Y38" s="12"/>
      <c r="AD38" s="12"/>
    </row>
    <row r="39" spans="2:30" x14ac:dyDescent="0.25">
      <c r="B39" s="54" t="s">
        <v>33</v>
      </c>
      <c r="C39" s="20"/>
      <c r="D39" s="54" t="s">
        <v>23</v>
      </c>
      <c r="E39" s="46"/>
      <c r="F39" s="22"/>
      <c r="G39" s="19" t="s">
        <v>3</v>
      </c>
      <c r="H39" s="19" t="s">
        <v>27</v>
      </c>
      <c r="M39" s="12"/>
      <c r="Y39" s="12"/>
      <c r="AD39" s="12"/>
    </row>
    <row r="40" spans="2:30" x14ac:dyDescent="0.25">
      <c r="B40" s="54" t="s">
        <v>33</v>
      </c>
      <c r="C40" s="20"/>
      <c r="D40" s="54" t="s">
        <v>23</v>
      </c>
      <c r="E40" s="46"/>
      <c r="F40" s="22"/>
      <c r="G40" s="19" t="s">
        <v>3</v>
      </c>
      <c r="H40" s="19" t="s">
        <v>27</v>
      </c>
    </row>
    <row r="41" spans="2:30" x14ac:dyDescent="0.25">
      <c r="B41" s="54" t="s">
        <v>33</v>
      </c>
      <c r="C41" s="20"/>
      <c r="D41" s="54" t="s">
        <v>23</v>
      </c>
      <c r="E41" s="46"/>
      <c r="F41" s="22"/>
      <c r="G41" s="19" t="s">
        <v>3</v>
      </c>
      <c r="H41" s="19" t="s">
        <v>27</v>
      </c>
    </row>
    <row r="42" spans="2:30" x14ac:dyDescent="0.25">
      <c r="B42" s="54" t="s">
        <v>33</v>
      </c>
      <c r="C42" s="20"/>
      <c r="D42" s="54" t="s">
        <v>23</v>
      </c>
      <c r="E42" s="46"/>
      <c r="F42" s="22"/>
      <c r="G42" s="19" t="s">
        <v>3</v>
      </c>
      <c r="H42" s="19" t="s">
        <v>27</v>
      </c>
    </row>
    <row r="43" spans="2:30" x14ac:dyDescent="0.25">
      <c r="B43" s="54" t="s">
        <v>33</v>
      </c>
      <c r="C43" s="29"/>
      <c r="D43" s="54" t="s">
        <v>23</v>
      </c>
      <c r="E43" s="30"/>
      <c r="F43" s="31"/>
      <c r="G43" s="19" t="s">
        <v>3</v>
      </c>
      <c r="H43" s="19" t="s">
        <v>27</v>
      </c>
    </row>
    <row r="44" spans="2:30" x14ac:dyDescent="0.25">
      <c r="B44" s="54" t="s">
        <v>33</v>
      </c>
      <c r="C44" s="29"/>
      <c r="D44" s="54" t="s">
        <v>23</v>
      </c>
      <c r="E44" s="30"/>
      <c r="F44" s="31"/>
      <c r="G44" s="19" t="s">
        <v>3</v>
      </c>
      <c r="H44" s="19" t="s">
        <v>27</v>
      </c>
    </row>
    <row r="45" spans="2:30" x14ac:dyDescent="0.25">
      <c r="B45" s="54" t="s">
        <v>33</v>
      </c>
      <c r="C45" s="29"/>
      <c r="D45" s="54" t="s">
        <v>23</v>
      </c>
      <c r="E45" s="30"/>
      <c r="F45" s="31"/>
      <c r="G45" s="19" t="s">
        <v>3</v>
      </c>
      <c r="H45" s="19" t="s">
        <v>27</v>
      </c>
    </row>
    <row r="46" spans="2:30" x14ac:dyDescent="0.25">
      <c r="B46" s="54" t="s">
        <v>33</v>
      </c>
      <c r="C46" s="29"/>
      <c r="D46" s="54" t="s">
        <v>23</v>
      </c>
      <c r="E46" s="30"/>
      <c r="F46" s="31"/>
      <c r="G46" s="19" t="s">
        <v>3</v>
      </c>
      <c r="H46" s="19" t="s">
        <v>27</v>
      </c>
    </row>
    <row r="47" spans="2:30" x14ac:dyDescent="0.25">
      <c r="B47" s="54" t="s">
        <v>33</v>
      </c>
      <c r="C47" s="29"/>
      <c r="D47" s="54" t="s">
        <v>23</v>
      </c>
      <c r="E47" s="30"/>
      <c r="F47" s="31"/>
      <c r="G47" s="19" t="s">
        <v>3</v>
      </c>
      <c r="H47" s="19" t="s">
        <v>27</v>
      </c>
    </row>
    <row r="48" spans="2:30" ht="15.75" thickBot="1" x14ac:dyDescent="0.3">
      <c r="B48" s="54" t="s">
        <v>33</v>
      </c>
      <c r="C48" s="32"/>
      <c r="D48" s="54" t="s">
        <v>23</v>
      </c>
      <c r="E48" s="30"/>
      <c r="F48" s="63"/>
      <c r="G48" s="19" t="s">
        <v>3</v>
      </c>
      <c r="H48" s="19" t="s">
        <v>27</v>
      </c>
    </row>
    <row r="49" spans="1:8" ht="15.75" thickBot="1" x14ac:dyDescent="0.3">
      <c r="A49" s="59" t="s">
        <v>16</v>
      </c>
      <c r="B49" s="24"/>
      <c r="C49" s="25"/>
      <c r="D49" s="58" t="s">
        <v>24</v>
      </c>
      <c r="E49" s="27">
        <f>SUM(E2:E48)</f>
        <v>14101</v>
      </c>
      <c r="F49" s="23">
        <v>6.8586999999999998</v>
      </c>
      <c r="G49" s="28" t="s">
        <v>3</v>
      </c>
      <c r="H49" s="28" t="s">
        <v>28</v>
      </c>
    </row>
    <row r="50" spans="1:8" x14ac:dyDescent="0.25">
      <c r="D50" s="10"/>
    </row>
    <row r="51" spans="1:8" x14ac:dyDescent="0.25">
      <c r="D51" s="10"/>
    </row>
    <row r="52" spans="1:8" x14ac:dyDescent="0.25">
      <c r="D52" s="10"/>
    </row>
    <row r="53" spans="1:8" x14ac:dyDescent="0.25">
      <c r="D53" s="10"/>
    </row>
    <row r="54" spans="1:8" x14ac:dyDescent="0.25">
      <c r="D54" s="10"/>
    </row>
    <row r="56" spans="1:8" x14ac:dyDescent="0.25">
      <c r="D56" s="10"/>
    </row>
    <row r="57" spans="1:8" x14ac:dyDescent="0.25">
      <c r="D57" s="10"/>
    </row>
    <row r="58" spans="1:8" x14ac:dyDescent="0.25">
      <c r="D58" s="10"/>
    </row>
    <row r="59" spans="1:8" x14ac:dyDescent="0.25">
      <c r="D59" s="10"/>
    </row>
    <row r="60" spans="1:8" x14ac:dyDescent="0.25">
      <c r="D60" s="10"/>
    </row>
    <row r="61" spans="1:8" x14ac:dyDescent="0.25">
      <c r="D61" s="10"/>
    </row>
    <row r="62" spans="1:8" x14ac:dyDescent="0.25">
      <c r="D62" s="10"/>
    </row>
    <row r="63" spans="1:8" x14ac:dyDescent="0.25">
      <c r="D63" s="10"/>
    </row>
    <row r="64" spans="1:8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Weekly totals</vt:lpstr>
      <vt:lpstr>Daily per week</vt:lpstr>
      <vt:lpstr>22 December 2025</vt:lpstr>
      <vt:lpstr>23 December 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2025-12-29T08:37:57Z</dcterms:modified>
</cp:coreProperties>
</file>