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130"/>
  <workbookPr defaultThemeVersion="124226"/>
  <bookViews>
    <workbookView xWindow="65426" yWindow="65426" windowWidth="19420" windowHeight="10420" tabRatio="950" activeTab="0"/>
  </bookViews>
  <sheets>
    <sheet name="Weekly totals" sheetId="4" r:id="rId1"/>
    <sheet name="Daily per week" sheetId="5" r:id="rId2"/>
    <sheet name="12 February 2024" sheetId="25" r:id="rId3"/>
    <sheet name="13 February 2024" sheetId="23" r:id="rId4"/>
    <sheet name="14 February 2024" sheetId="26" r:id="rId5"/>
    <sheet name="15 February 2024" sheetId="27" r:id="rId6"/>
    <sheet name="16 February 2024" sheetId="28" r:id="rId7"/>
  </sheets>
  <definedNames/>
  <calcPr calcId="191029"/>
  <extLst/>
</workbook>
</file>

<file path=xl/sharedStrings.xml><?xml version="1.0" encoding="utf-8"?>
<sst xmlns="http://schemas.openxmlformats.org/spreadsheetml/2006/main" count="1020" uniqueCount="44">
  <si>
    <t>ISIN:</t>
  </si>
  <si>
    <t>DE0006569908</t>
  </si>
  <si>
    <t>MLP SE</t>
  </si>
  <si>
    <t>EURO</t>
  </si>
  <si>
    <t>XETRA</t>
  </si>
  <si>
    <t>Euro</t>
  </si>
  <si>
    <t>Xetra</t>
  </si>
  <si>
    <t>Share buyback:</t>
  </si>
  <si>
    <t>Date (week)</t>
  </si>
  <si>
    <t>Shares repurchased (units)</t>
  </si>
  <si>
    <t>Average price (in EURO)</t>
  </si>
  <si>
    <t>date</t>
  </si>
  <si>
    <t>Weekly total:</t>
  </si>
  <si>
    <t>Trade date</t>
  </si>
  <si>
    <t>Trading time</t>
  </si>
  <si>
    <t>Quantity</t>
  </si>
  <si>
    <t>Course</t>
  </si>
  <si>
    <t>Currency</t>
  </si>
  <si>
    <t>Market</t>
  </si>
  <si>
    <t>Total share buyback</t>
  </si>
  <si>
    <t>Total value (in EURO)</t>
  </si>
  <si>
    <t>open balance in EUR:</t>
  </si>
  <si>
    <t>Total Amount to purchase (up to)</t>
  </si>
  <si>
    <t>Share capital (stocks)</t>
  </si>
  <si>
    <t>Summarized in total:</t>
  </si>
  <si>
    <t xml:space="preserve">Stake of the total share capital  </t>
  </si>
  <si>
    <t>2 January 2024 to 5 January 2024</t>
  </si>
  <si>
    <t>repurchased up to now in EUR:</t>
  </si>
  <si>
    <t>Total value (in Euro)</t>
  </si>
  <si>
    <t>Purchase(P)/Sale(S)</t>
  </si>
  <si>
    <t>Purchase</t>
  </si>
  <si>
    <t>P</t>
  </si>
  <si>
    <t>8 January 2024 to 12 January 2024</t>
  </si>
  <si>
    <t>15 January 2024 to 19 January 2024</t>
  </si>
  <si>
    <t>22 January 2024 to 26 January 2024</t>
  </si>
  <si>
    <t>29 January 2024 to 2 February 2024</t>
  </si>
  <si>
    <t>5 February 2024 to 9 February 2024</t>
  </si>
  <si>
    <t>12 February 2024 to 16 February 2024</t>
  </si>
  <si>
    <t>12 February 2024</t>
  </si>
  <si>
    <t>13 February 2024</t>
  </si>
  <si>
    <t>14 February 2024</t>
  </si>
  <si>
    <t>15 February 2024</t>
  </si>
  <si>
    <t>16 February 2024</t>
  </si>
  <si>
    <t>Period 2 January 2024 to 16 February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</si>
</sst>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3" formatCode="_-* #,##0.00_-;\-* #,##0.00_-;_-* &quot;-&quot;??_-;_-@_-"/>
    <numFmt numFmtId="164" formatCode="_-* #,##0.00\ _€_-;\-* #,##0.00\ _€_-;_-* &quot;-&quot;??\ _€_-;_-@_-"/>
    <numFmt numFmtId="165" formatCode="#,##0.00\ &quot;€&quot;"/>
    <numFmt numFmtId="166" formatCode="#,##0.000000"/>
    <numFmt numFmtId="167" formatCode="0.0000"/>
    <numFmt numFmtId="168" formatCode="0.000"/>
    <numFmt numFmtId="169" formatCode="#,##0.000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1"/>
      <color indexed="9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23"/>
      </top>
      <bottom style="hair">
        <color indexed="23"/>
      </bottom>
    </border>
    <border>
      <left/>
      <right/>
      <top/>
      <bottom style="hair"/>
    </border>
    <border>
      <left/>
      <right/>
      <top style="hair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thick"/>
      <right style="medium"/>
      <top style="thick"/>
      <bottom/>
    </border>
    <border>
      <left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thick"/>
      <top style="thick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19" fillId="0" borderId="1" applyNumberFormat="0" applyFill="0" applyAlignment="0" applyProtection="0"/>
    <xf numFmtId="43" fontId="21" fillId="0" borderId="0" applyFont="0" applyFill="0" applyBorder="0" applyAlignment="0" applyProtection="0"/>
    <xf numFmtId="0" fontId="19" fillId="2" borderId="2" applyNumberFormat="0" applyAlignment="0">
      <protection/>
    </xf>
    <xf numFmtId="0" fontId="19" fillId="2" borderId="3" applyNumberFormat="0" applyAlignment="0">
      <protection/>
    </xf>
    <xf numFmtId="0" fontId="20" fillId="3" borderId="0" applyNumberFormat="0">
      <alignment/>
      <protection/>
    </xf>
    <xf numFmtId="0" fontId="19" fillId="2" borderId="4" applyNumberFormat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2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4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8" fillId="29" borderId="0" applyNumberFormat="0" applyBorder="0" applyAlignment="0" applyProtection="0"/>
    <xf numFmtId="0" fontId="12" fillId="30" borderId="5" applyNumberFormat="0" applyAlignment="0" applyProtection="0"/>
    <xf numFmtId="0" fontId="14" fillId="31" borderId="6" applyNumberFormat="0" applyAlignment="0" applyProtection="0"/>
    <xf numFmtId="0" fontId="1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10" fillId="33" borderId="5" applyNumberFormat="0" applyAlignment="0" applyProtection="0"/>
    <xf numFmtId="0" fontId="13" fillId="0" borderId="10" applyNumberFormat="0" applyFill="0" applyAlignment="0" applyProtection="0"/>
    <xf numFmtId="0" fontId="9" fillId="34" borderId="0" applyNumberFormat="0" applyBorder="0" applyAlignment="0" applyProtection="0"/>
    <xf numFmtId="0" fontId="0" fillId="35" borderId="11" applyNumberFormat="0" applyFont="0" applyAlignment="0" applyProtection="0"/>
    <xf numFmtId="0" fontId="11" fillId="30" borderId="12" applyNumberFormat="0" applyAlignment="0" applyProtection="0"/>
    <xf numFmtId="0" fontId="2" fillId="0" borderId="13" applyNumberFormat="0" applyFill="0" applyAlignment="0" applyProtection="0"/>
    <xf numFmtId="0" fontId="15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0" xfId="0"/>
    <xf numFmtId="0" fontId="0" fillId="36" borderId="14" xfId="0" applyFill="1" applyBorder="1"/>
    <xf numFmtId="14" fontId="2" fillId="37" borderId="0" xfId="0" applyNumberFormat="1" applyFont="1" applyFill="1"/>
    <xf numFmtId="0" fontId="2" fillId="37" borderId="0" xfId="0" applyFont="1" applyFill="1"/>
    <xf numFmtId="0" fontId="0" fillId="36" borderId="15" xfId="0" applyFill="1" applyBorder="1"/>
    <xf numFmtId="165" fontId="0" fillId="36" borderId="14" xfId="0" applyNumberFormat="1" applyFill="1" applyBorder="1"/>
    <xf numFmtId="10" fontId="0" fillId="36" borderId="14" xfId="0" applyNumberFormat="1" applyFill="1" applyBorder="1"/>
    <xf numFmtId="0" fontId="0" fillId="36" borderId="16" xfId="0" applyFill="1" applyBorder="1"/>
    <xf numFmtId="3" fontId="2" fillId="37" borderId="0" xfId="0" applyNumberFormat="1" applyFont="1" applyFill="1" applyAlignment="1">
      <alignment horizontal="left"/>
    </xf>
    <xf numFmtId="3" fontId="0" fillId="36" borderId="14" xfId="0" applyNumberFormat="1" applyFill="1" applyBorder="1"/>
    <xf numFmtId="0" fontId="0" fillId="0" borderId="0" xfId="0" applyAlignment="1">
      <alignment horizontal="center"/>
    </xf>
    <xf numFmtId="0" fontId="0" fillId="36" borderId="14" xfId="0" applyFill="1" applyBorder="1" applyAlignment="1">
      <alignment horizontal="center"/>
    </xf>
    <xf numFmtId="22" fontId="0" fillId="0" borderId="0" xfId="0" applyNumberFormat="1"/>
    <xf numFmtId="0" fontId="0" fillId="36" borderId="17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6" borderId="19" xfId="0" applyFill="1" applyBorder="1" applyAlignment="1">
      <alignment horizontal="right"/>
    </xf>
    <xf numFmtId="0" fontId="0" fillId="0" borderId="0" xfId="0" applyAlignment="1">
      <alignment horizontal="right"/>
    </xf>
    <xf numFmtId="14" fontId="0" fillId="38" borderId="14" xfId="0" applyNumberFormat="1" applyFill="1" applyBorder="1" applyAlignment="1">
      <alignment horizontal="center"/>
    </xf>
    <xf numFmtId="21" fontId="26" fillId="38" borderId="14" xfId="0" applyNumberFormat="1" applyFont="1" applyFill="1" applyBorder="1" applyAlignment="1">
      <alignment horizontal="center" vertical="center"/>
    </xf>
    <xf numFmtId="0" fontId="26" fillId="38" borderId="14" xfId="0" applyFont="1" applyFill="1" applyBorder="1" applyAlignment="1">
      <alignment horizontal="right" vertical="center"/>
    </xf>
    <xf numFmtId="169" fontId="26" fillId="38" borderId="14" xfId="0" applyNumberFormat="1" applyFont="1" applyFill="1" applyBorder="1" applyAlignment="1">
      <alignment horizontal="center" vertical="center"/>
    </xf>
    <xf numFmtId="0" fontId="2" fillId="38" borderId="21" xfId="0" applyFont="1" applyFill="1" applyBorder="1"/>
    <xf numFmtId="14" fontId="0" fillId="38" borderId="22" xfId="0" applyNumberFormat="1" applyFill="1" applyBorder="1" applyAlignment="1">
      <alignment horizontal="center"/>
    </xf>
    <xf numFmtId="14" fontId="2" fillId="38" borderId="23" xfId="0" applyNumberFormat="1" applyFont="1" applyFill="1" applyBorder="1" applyAlignment="1">
      <alignment horizontal="center"/>
    </xf>
    <xf numFmtId="14" fontId="2" fillId="38" borderId="16" xfId="0" applyNumberFormat="1" applyFont="1" applyFill="1" applyBorder="1" applyAlignment="1">
      <alignment horizontal="center"/>
    </xf>
    <xf numFmtId="3" fontId="2" fillId="38" borderId="21" xfId="0" applyNumberFormat="1" applyFont="1" applyFill="1" applyBorder="1" applyAlignment="1">
      <alignment horizontal="center"/>
    </xf>
    <xf numFmtId="0" fontId="2" fillId="38" borderId="16" xfId="0" applyFont="1" applyFill="1" applyBorder="1" applyAlignment="1">
      <alignment horizontal="center"/>
    </xf>
    <xf numFmtId="21" fontId="0" fillId="38" borderId="14" xfId="0" applyNumberFormat="1" applyFill="1" applyBorder="1"/>
    <xf numFmtId="3" fontId="0" fillId="38" borderId="14" xfId="0" applyNumberFormat="1" applyFill="1" applyBorder="1" applyAlignment="1">
      <alignment horizontal="center"/>
    </xf>
    <xf numFmtId="168" fontId="0" fillId="38" borderId="14" xfId="0" applyNumberFormat="1" applyFill="1" applyBorder="1" applyAlignment="1">
      <alignment horizontal="center"/>
    </xf>
    <xf numFmtId="168" fontId="0" fillId="38" borderId="15" xfId="0" applyNumberFormat="1" applyFill="1" applyBorder="1" applyAlignment="1">
      <alignment horizontal="center"/>
    </xf>
    <xf numFmtId="21" fontId="0" fillId="38" borderId="24" xfId="0" applyNumberFormat="1" applyFill="1" applyBorder="1"/>
    <xf numFmtId="3" fontId="0" fillId="38" borderId="14" xfId="0" applyNumberFormat="1" applyFont="1" applyFill="1" applyBorder="1" applyAlignment="1">
      <alignment horizontal="center"/>
    </xf>
    <xf numFmtId="167" fontId="0" fillId="38" borderId="14" xfId="0" applyNumberFormat="1" applyFont="1" applyFill="1" applyBorder="1"/>
    <xf numFmtId="4" fontId="0" fillId="38" borderId="14" xfId="0" applyNumberFormat="1" applyFont="1" applyFill="1" applyBorder="1"/>
    <xf numFmtId="14" fontId="2" fillId="38" borderId="14" xfId="0" applyNumberFormat="1" applyFont="1" applyFill="1" applyBorder="1" applyAlignment="1">
      <alignment horizontal="center"/>
    </xf>
    <xf numFmtId="3" fontId="2" fillId="38" borderId="14" xfId="0" applyNumberFormat="1" applyFont="1" applyFill="1" applyBorder="1" applyAlignment="1">
      <alignment horizontal="center"/>
    </xf>
    <xf numFmtId="166" fontId="2" fillId="38" borderId="14" xfId="0" applyNumberFormat="1" applyFont="1" applyFill="1" applyBorder="1"/>
    <xf numFmtId="4" fontId="2" fillId="38" borderId="14" xfId="0" applyNumberFormat="1" applyFont="1" applyFill="1" applyBorder="1"/>
    <xf numFmtId="0" fontId="0" fillId="38" borderId="14" xfId="0" applyFill="1" applyBorder="1"/>
    <xf numFmtId="166" fontId="0" fillId="38" borderId="14" xfId="0" applyNumberFormat="1" applyFont="1" applyFill="1" applyBorder="1"/>
    <xf numFmtId="10" fontId="0" fillId="38" borderId="25" xfId="0" applyNumberFormat="1" applyFont="1" applyFill="1" applyBorder="1" applyAlignment="1">
      <alignment horizontal="center"/>
    </xf>
    <xf numFmtId="166" fontId="2" fillId="38" borderId="21" xfId="0" applyNumberFormat="1" applyFont="1" applyFill="1" applyBorder="1"/>
    <xf numFmtId="4" fontId="2" fillId="38" borderId="21" xfId="0" applyNumberFormat="1" applyFont="1" applyFill="1" applyBorder="1"/>
    <xf numFmtId="10" fontId="2" fillId="38" borderId="21" xfId="0" applyNumberFormat="1" applyFont="1" applyFill="1" applyBorder="1" applyAlignment="1">
      <alignment horizontal="center"/>
    </xf>
    <xf numFmtId="21" fontId="26" fillId="38" borderId="14" xfId="0" applyNumberFormat="1" applyFont="1" applyFill="1" applyBorder="1" applyAlignment="1">
      <alignment horizontal="right" vertical="center"/>
    </xf>
    <xf numFmtId="169" fontId="0" fillId="38" borderId="14" xfId="0" applyNumberFormat="1" applyFill="1" applyBorder="1" applyAlignment="1">
      <alignment horizontal="center"/>
    </xf>
    <xf numFmtId="169" fontId="26" fillId="38" borderId="14" xfId="0" applyNumberFormat="1" applyFont="1" applyFill="1" applyBorder="1" applyAlignment="1">
      <alignment horizontal="right" vertical="center"/>
    </xf>
    <xf numFmtId="3" fontId="26" fillId="38" borderId="14" xfId="0" applyNumberFormat="1" applyFont="1" applyFill="1" applyBorder="1" applyAlignment="1">
      <alignment horizontal="center" vertical="center"/>
    </xf>
    <xf numFmtId="3" fontId="26" fillId="38" borderId="14" xfId="0" applyNumberFormat="1" applyFont="1" applyFill="1" applyBorder="1" applyAlignment="1">
      <alignment horizontal="right" vertical="center"/>
    </xf>
    <xf numFmtId="166" fontId="0" fillId="38" borderId="14" xfId="0" applyNumberFormat="1" applyFill="1" applyBorder="1"/>
    <xf numFmtId="0" fontId="26" fillId="38" borderId="14" xfId="0" applyFont="1" applyFill="1" applyBorder="1" applyAlignment="1">
      <alignment horizontal="center" vertical="center"/>
    </xf>
    <xf numFmtId="14" fontId="0" fillId="38" borderId="24" xfId="0" applyNumberFormat="1" applyFill="1" applyBorder="1" applyAlignment="1">
      <alignment horizontal="center"/>
    </xf>
    <xf numFmtId="21" fontId="26" fillId="38" borderId="24" xfId="0" applyNumberFormat="1" applyFont="1" applyFill="1" applyBorder="1" applyAlignment="1">
      <alignment horizontal="center" vertical="center"/>
    </xf>
    <xf numFmtId="0" fontId="26" fillId="38" borderId="24" xfId="0" applyFont="1" applyFill="1" applyBorder="1" applyAlignment="1">
      <alignment horizontal="right" vertical="center"/>
    </xf>
    <xf numFmtId="169" fontId="26" fillId="38" borderId="24" xfId="0" applyNumberFormat="1" applyFont="1" applyFill="1" applyBorder="1" applyAlignment="1">
      <alignment horizontal="center" vertical="center"/>
    </xf>
    <xf numFmtId="14" fontId="0" fillId="38" borderId="21" xfId="0" applyNumberFormat="1" applyFill="1" applyBorder="1" applyAlignment="1">
      <alignment horizontal="center"/>
    </xf>
    <xf numFmtId="3" fontId="2" fillId="38" borderId="21" xfId="0" applyNumberFormat="1" applyFont="1" applyFill="1" applyBorder="1" applyAlignment="1">
      <alignment horizontal="right"/>
    </xf>
    <xf numFmtId="14" fontId="27" fillId="38" borderId="14" xfId="0" applyNumberFormat="1" applyFont="1" applyFill="1" applyBorder="1" applyAlignment="1">
      <alignment horizontal="center"/>
    </xf>
    <xf numFmtId="0" fontId="28" fillId="37" borderId="0" xfId="0" applyFont="1" applyFill="1"/>
    <xf numFmtId="0" fontId="27" fillId="36" borderId="14" xfId="0" applyFont="1" applyFill="1" applyBorder="1" applyAlignment="1">
      <alignment horizontal="center"/>
    </xf>
    <xf numFmtId="0" fontId="27" fillId="36" borderId="19" xfId="0" applyFont="1" applyFill="1" applyBorder="1" applyAlignment="1">
      <alignment horizontal="center"/>
    </xf>
    <xf numFmtId="14" fontId="28" fillId="38" borderId="16" xfId="0" applyNumberFormat="1" applyFont="1" applyFill="1" applyBorder="1" applyAlignment="1">
      <alignment horizontal="center"/>
    </xf>
    <xf numFmtId="0" fontId="28" fillId="38" borderId="21" xfId="0" applyFont="1" applyFill="1" applyBorder="1"/>
    <xf numFmtId="168" fontId="26" fillId="38" borderId="14" xfId="0" applyNumberFormat="1" applyFont="1" applyFill="1" applyBorder="1" applyAlignment="1">
      <alignment horizontal="center" vertical="center"/>
    </xf>
    <xf numFmtId="168" fontId="26" fillId="38" borderId="14" xfId="0" applyNumberFormat="1" applyFont="1" applyFill="1" applyBorder="1" applyAlignment="1">
      <alignment horizontal="right" vertical="center"/>
    </xf>
    <xf numFmtId="3" fontId="0" fillId="38" borderId="14" xfId="0" applyNumberFormat="1" applyFill="1" applyBorder="1"/>
    <xf numFmtId="167" fontId="0" fillId="38" borderId="14" xfId="0" applyNumberFormat="1" applyFill="1" applyBorder="1"/>
    <xf numFmtId="2" fontId="26" fillId="38" borderId="14" xfId="0" applyNumberFormat="1" applyFont="1" applyFill="1" applyBorder="1" applyAlignment="1">
      <alignment horizontal="right" vertical="center"/>
    </xf>
    <xf numFmtId="3" fontId="0" fillId="38" borderId="14" xfId="0" applyNumberFormat="1" applyFont="1" applyFill="1" applyBorder="1" applyAlignment="1">
      <alignment horizontal="right"/>
    </xf>
  </cellXfs>
  <cellStyles count="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Standard 2" xfId="21"/>
    <cellStyle name="_Heading" xfId="22"/>
    <cellStyle name="_SubHeading" xfId="23"/>
    <cellStyle name="_Table" xfId="24"/>
    <cellStyle name="Komma 2" xfId="25"/>
    <cellStyle name="Commerzbank First Column" xfId="26"/>
    <cellStyle name="Commerzbank Table" xfId="27"/>
    <cellStyle name="Commerzbank Table First Row" xfId="28"/>
    <cellStyle name="Commerzbank Table Last Row" xfId="29"/>
    <cellStyle name="Normal 10" xfId="30"/>
    <cellStyle name="Normal 11" xfId="31"/>
    <cellStyle name="Normal 12" xfId="32"/>
    <cellStyle name="Normal 2" xfId="33"/>
    <cellStyle name="Normal 3" xfId="34"/>
    <cellStyle name="Normal 4" xfId="35"/>
    <cellStyle name="Normal 5" xfId="36"/>
    <cellStyle name="Normal 6" xfId="37"/>
    <cellStyle name="Normal 7" xfId="38"/>
    <cellStyle name="Normal 8" xfId="39"/>
    <cellStyle name="Normal 9" xfId="40"/>
    <cellStyle name="Prozent 2" xfId="41"/>
    <cellStyle name="Normal 13" xfId="42"/>
    <cellStyle name="Normal 14" xfId="43"/>
    <cellStyle name="Normal 15" xfId="44"/>
    <cellStyle name="Normal 16" xfId="45"/>
    <cellStyle name="Normal 17" xfId="46"/>
    <cellStyle name="blp_column_header" xfId="47"/>
    <cellStyle name="Normal 18" xfId="48"/>
    <cellStyle name="Comma 3" xfId="49"/>
    <cellStyle name="Normal 18 2" xfId="50"/>
    <cellStyle name="Normal 19" xfId="51"/>
    <cellStyle name="20% - Accent1 2" xfId="52"/>
    <cellStyle name="20% - Accent2 2" xfId="53"/>
    <cellStyle name="20% - Accent3 2" xfId="54"/>
    <cellStyle name="20% - Accent4 2" xfId="55"/>
    <cellStyle name="20% - Accent5 2" xfId="56"/>
    <cellStyle name="20% - Accent6 2" xfId="57"/>
    <cellStyle name="40% - Accent1 2" xfId="58"/>
    <cellStyle name="40% - Accent2 2" xfId="59"/>
    <cellStyle name="40% - Accent3 2" xfId="60"/>
    <cellStyle name="40% - Accent4 2" xfId="61"/>
    <cellStyle name="40% - Accent5 2" xfId="62"/>
    <cellStyle name="40% - Accent6 2" xfId="63"/>
    <cellStyle name="60% - Accent1 2" xfId="64"/>
    <cellStyle name="60% - Accent2 2" xfId="65"/>
    <cellStyle name="60% - Accent3 2" xfId="66"/>
    <cellStyle name="60% - Accent4 2" xfId="67"/>
    <cellStyle name="60% - Accent5 2" xfId="68"/>
    <cellStyle name="60% - Accent6 2" xfId="69"/>
    <cellStyle name="Accent1 2" xfId="70"/>
    <cellStyle name="Accent2 2" xfId="71"/>
    <cellStyle name="Accent3 2" xfId="72"/>
    <cellStyle name="Accent4 2" xfId="73"/>
    <cellStyle name="Accent5 2" xfId="74"/>
    <cellStyle name="Accent6 2" xfId="75"/>
    <cellStyle name="Bad 2" xfId="76"/>
    <cellStyle name="Calculation 2" xfId="77"/>
    <cellStyle name="Check Cell 2" xfId="78"/>
    <cellStyle name="Explanatory Text 2" xfId="79"/>
    <cellStyle name="Good 2" xfId="80"/>
    <cellStyle name="Heading 1 2" xfId="81"/>
    <cellStyle name="Heading 2 2" xfId="82"/>
    <cellStyle name="Heading 3 2" xfId="83"/>
    <cellStyle name="Heading 4 2" xfId="84"/>
    <cellStyle name="Input 2" xfId="85"/>
    <cellStyle name="Linked Cell 2" xfId="86"/>
    <cellStyle name="Neutral 2" xfId="87"/>
    <cellStyle name="Note 2" xfId="88"/>
    <cellStyle name="Output 2" xfId="89"/>
    <cellStyle name="Total 2" xfId="90"/>
    <cellStyle name="Warning Text 2" xfId="9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/>
        <horizontal style="hair"/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workbookViewId="0" topLeftCell="A1">
      <selection activeCell="A6" sqref="A6"/>
    </sheetView>
  </sheetViews>
  <sheetFormatPr defaultColWidth="11.421875" defaultRowHeight="15"/>
  <cols>
    <col min="1" max="1" width="34.00390625" style="0" bestFit="1" customWidth="1"/>
    <col min="2" max="2" width="27.8515625" style="0" bestFit="1" customWidth="1"/>
    <col min="3" max="3" width="30.421875" style="0" bestFit="1" customWidth="1"/>
    <col min="4" max="4" width="27.57421875" style="0" customWidth="1"/>
    <col min="5" max="5" width="37.421875" style="0" bestFit="1" customWidth="1"/>
    <col min="7" max="7" width="12.00390625" style="0" bestFit="1" customWidth="1"/>
  </cols>
  <sheetData>
    <row r="1" spans="1:5" ht="15">
      <c r="A1" s="4" t="s">
        <v>7</v>
      </c>
      <c r="B1" s="4"/>
      <c r="C1" s="5" t="s">
        <v>22</v>
      </c>
      <c r="D1" s="6">
        <v>3100000</v>
      </c>
      <c r="E1" s="7">
        <f>D1/D1</f>
        <v>1</v>
      </c>
    </row>
    <row r="2" spans="1:5" ht="15">
      <c r="A2" s="4" t="s">
        <v>2</v>
      </c>
      <c r="B2" s="4"/>
      <c r="C2" s="5" t="s">
        <v>27</v>
      </c>
      <c r="D2" s="6">
        <f>D20</f>
        <v>2493468.9469088702</v>
      </c>
      <c r="E2" s="7">
        <f>D2/D1</f>
        <v>0.8043448215835065</v>
      </c>
    </row>
    <row r="3" spans="1:5" ht="15">
      <c r="A3" s="4" t="s">
        <v>0</v>
      </c>
      <c r="B3" s="4" t="s">
        <v>1</v>
      </c>
      <c r="C3" s="5" t="s">
        <v>21</v>
      </c>
      <c r="D3" s="6">
        <f>D1-D2</f>
        <v>606531.0530911298</v>
      </c>
      <c r="E3" s="7">
        <f>D3/D1</f>
        <v>0.19565517841649346</v>
      </c>
    </row>
    <row r="4" spans="1:5" ht="15">
      <c r="A4" s="4" t="s">
        <v>23</v>
      </c>
      <c r="B4" s="9">
        <v>109334686</v>
      </c>
      <c r="C4" s="2"/>
      <c r="D4" s="10"/>
      <c r="E4" s="7"/>
    </row>
    <row r="5" spans="1:2" ht="15">
      <c r="A5" s="4" t="s">
        <v>43</v>
      </c>
      <c r="B5" s="9"/>
    </row>
    <row r="6" ht="15" thickBot="1"/>
    <row r="7" spans="1:5" ht="15" thickBot="1">
      <c r="A7" s="2" t="s">
        <v>8</v>
      </c>
      <c r="B7" s="2" t="s">
        <v>9</v>
      </c>
      <c r="C7" s="2" t="s">
        <v>10</v>
      </c>
      <c r="D7" s="2" t="s">
        <v>20</v>
      </c>
      <c r="E7" s="8" t="s">
        <v>25</v>
      </c>
    </row>
    <row r="8" spans="1:5" ht="15">
      <c r="A8" s="42" t="s">
        <v>26</v>
      </c>
      <c r="B8" s="31">
        <v>84268</v>
      </c>
      <c r="C8" s="53">
        <v>5.32113958</v>
      </c>
      <c r="D8" s="37">
        <f>B8*C8</f>
        <v>448401.79012743995</v>
      </c>
      <c r="E8" s="44">
        <f aca="true" t="shared" si="0" ref="E8:E17">B8/$B$4</f>
        <v>0.0007707343669510333</v>
      </c>
    </row>
    <row r="9" spans="1:5" s="1" customFormat="1" ht="15">
      <c r="A9" s="42" t="s">
        <v>32</v>
      </c>
      <c r="B9" s="31">
        <v>92836</v>
      </c>
      <c r="C9" s="53">
        <v>5.36097098</v>
      </c>
      <c r="D9" s="37">
        <f>B9*C9</f>
        <v>497691.10189928004</v>
      </c>
      <c r="E9" s="44">
        <f t="shared" si="0"/>
        <v>0.000849099251083046</v>
      </c>
    </row>
    <row r="10" spans="1:5" s="1" customFormat="1" ht="15">
      <c r="A10" s="42" t="s">
        <v>33</v>
      </c>
      <c r="B10" s="31">
        <v>82181</v>
      </c>
      <c r="C10" s="53">
        <v>5.36107571</v>
      </c>
      <c r="D10" s="37">
        <f aca="true" t="shared" si="1" ref="D10:D17">B10*C10</f>
        <v>440578.56292351</v>
      </c>
      <c r="E10" s="44">
        <f t="shared" si="0"/>
        <v>0.0007516461884748999</v>
      </c>
    </row>
    <row r="11" spans="1:5" s="1" customFormat="1" ht="15">
      <c r="A11" s="42" t="s">
        <v>34</v>
      </c>
      <c r="B11" s="31">
        <v>65209</v>
      </c>
      <c r="C11" s="53">
        <v>5.42918099</v>
      </c>
      <c r="D11" s="37">
        <f t="shared" si="1"/>
        <v>354031.46317691</v>
      </c>
      <c r="E11" s="44">
        <f t="shared" si="0"/>
        <v>0.0005964164016531771</v>
      </c>
    </row>
    <row r="12" spans="1:5" s="1" customFormat="1" ht="15">
      <c r="A12" s="42" t="s">
        <v>35</v>
      </c>
      <c r="B12" s="31">
        <v>46927</v>
      </c>
      <c r="C12" s="53">
        <v>5.40502839</v>
      </c>
      <c r="D12" s="37">
        <f t="shared" si="1"/>
        <v>253641.76725753</v>
      </c>
      <c r="E12" s="44">
        <f t="shared" si="0"/>
        <v>0.0004292050557496456</v>
      </c>
    </row>
    <row r="13" spans="1:5" s="1" customFormat="1" ht="15">
      <c r="A13" s="42" t="s">
        <v>36</v>
      </c>
      <c r="B13" s="31">
        <v>46272</v>
      </c>
      <c r="C13" s="53">
        <v>5.34641235</v>
      </c>
      <c r="D13" s="37">
        <f t="shared" si="1"/>
        <v>247389.19225919998</v>
      </c>
      <c r="E13" s="44">
        <f t="shared" si="0"/>
        <v>0.0004232142762087413</v>
      </c>
    </row>
    <row r="14" spans="1:5" s="1" customFormat="1" ht="15">
      <c r="A14" s="42" t="s">
        <v>37</v>
      </c>
      <c r="B14" s="35">
        <v>46815</v>
      </c>
      <c r="C14" s="43">
        <v>5.377231</v>
      </c>
      <c r="D14" s="37">
        <f t="shared" si="1"/>
        <v>251735.069265</v>
      </c>
      <c r="E14" s="44">
        <f t="shared" si="0"/>
        <v>0.0004281806781792925</v>
      </c>
    </row>
    <row r="15" spans="1:5" s="1" customFormat="1" ht="15">
      <c r="A15" s="42"/>
      <c r="B15" s="35"/>
      <c r="C15" s="43"/>
      <c r="D15" s="37">
        <f t="shared" si="1"/>
        <v>0</v>
      </c>
      <c r="E15" s="44">
        <f t="shared" si="0"/>
        <v>0</v>
      </c>
    </row>
    <row r="16" spans="1:5" s="1" customFormat="1" ht="15">
      <c r="A16" s="42"/>
      <c r="B16" s="31"/>
      <c r="C16" s="53"/>
      <c r="D16" s="37">
        <f t="shared" si="1"/>
        <v>0</v>
      </c>
      <c r="E16" s="44">
        <f t="shared" si="0"/>
        <v>0</v>
      </c>
    </row>
    <row r="17" spans="1:5" s="1" customFormat="1" ht="15">
      <c r="A17" s="42"/>
      <c r="B17" s="35"/>
      <c r="C17" s="43"/>
      <c r="D17" s="37">
        <f t="shared" si="1"/>
        <v>0</v>
      </c>
      <c r="E17" s="44">
        <f t="shared" si="0"/>
        <v>0</v>
      </c>
    </row>
    <row r="18" spans="1:5" ht="15">
      <c r="A18" s="42"/>
      <c r="B18" s="35"/>
      <c r="C18" s="43"/>
      <c r="D18" s="37"/>
      <c r="E18" s="44"/>
    </row>
    <row r="19" ht="15" thickBot="1"/>
    <row r="20" spans="1:5" ht="15" thickBot="1">
      <c r="A20" s="24" t="s">
        <v>24</v>
      </c>
      <c r="B20" s="28">
        <f>SUM(B8:B18)</f>
        <v>464508</v>
      </c>
      <c r="C20" s="45">
        <f>D20/B20</f>
        <v>5.36797847810774</v>
      </c>
      <c r="D20" s="46">
        <f>SUM(D8:D18)</f>
        <v>2493468.9469088702</v>
      </c>
      <c r="E20" s="47">
        <f>SUM(E8:E18)</f>
        <v>0.004248496218299836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"/>
  <sheetViews>
    <sheetView workbookViewId="0" topLeftCell="A1">
      <selection activeCell="D22" sqref="D22"/>
    </sheetView>
  </sheetViews>
  <sheetFormatPr defaultColWidth="11.421875" defaultRowHeight="15"/>
  <cols>
    <col min="1" max="1" width="31.421875" style="0" customWidth="1"/>
    <col min="2" max="2" width="27.8515625" style="0" bestFit="1" customWidth="1"/>
    <col min="3" max="3" width="26.7109375" style="0" bestFit="1" customWidth="1"/>
    <col min="4" max="4" width="26.00390625" style="0" bestFit="1" customWidth="1"/>
  </cols>
  <sheetData>
    <row r="1" spans="1:2" ht="15">
      <c r="A1" s="4" t="s">
        <v>7</v>
      </c>
      <c r="B1" s="4"/>
    </row>
    <row r="2" spans="1:2" ht="15">
      <c r="A2" s="4" t="s">
        <v>2</v>
      </c>
      <c r="B2" s="4"/>
    </row>
    <row r="3" spans="1:2" ht="15">
      <c r="A3" s="4" t="s">
        <v>0</v>
      </c>
      <c r="B3" s="4" t="s">
        <v>1</v>
      </c>
    </row>
    <row r="4" spans="1:2" ht="15">
      <c r="A4" s="62" t="s">
        <v>37</v>
      </c>
      <c r="B4" s="3"/>
    </row>
    <row r="7" spans="1:4" ht="15">
      <c r="A7" s="12" t="s">
        <v>11</v>
      </c>
      <c r="B7" s="12" t="s">
        <v>9</v>
      </c>
      <c r="C7" s="12" t="s">
        <v>10</v>
      </c>
      <c r="D7" s="63" t="s">
        <v>28</v>
      </c>
    </row>
    <row r="8" spans="1:4" s="1" customFormat="1" ht="15">
      <c r="A8" s="61" t="s">
        <v>38</v>
      </c>
      <c r="B8" s="69">
        <v>9682</v>
      </c>
      <c r="C8" s="70">
        <v>5.339</v>
      </c>
      <c r="D8" s="37">
        <f>B8*C8</f>
        <v>51692.198000000004</v>
      </c>
    </row>
    <row r="9" spans="1:4" s="1" customFormat="1" ht="15">
      <c r="A9" s="61" t="s">
        <v>39</v>
      </c>
      <c r="B9" s="69">
        <v>9507</v>
      </c>
      <c r="C9" s="42">
        <v>5.3489</v>
      </c>
      <c r="D9" s="37">
        <f aca="true" t="shared" si="0" ref="D9:D12">B9*C9</f>
        <v>50851.992300000005</v>
      </c>
    </row>
    <row r="10" spans="1:4" s="1" customFormat="1" ht="15">
      <c r="A10" s="61" t="s">
        <v>40</v>
      </c>
      <c r="B10" s="69">
        <v>8452</v>
      </c>
      <c r="C10" s="70">
        <v>5.322</v>
      </c>
      <c r="D10" s="37">
        <f t="shared" si="0"/>
        <v>44981.544</v>
      </c>
    </row>
    <row r="11" spans="1:4" s="1" customFormat="1" ht="15">
      <c r="A11" s="61" t="s">
        <v>41</v>
      </c>
      <c r="B11" s="69">
        <v>9612</v>
      </c>
      <c r="C11" s="42">
        <v>5.4079</v>
      </c>
      <c r="D11" s="37">
        <f t="shared" si="0"/>
        <v>51980.7348</v>
      </c>
    </row>
    <row r="12" spans="1:4" s="1" customFormat="1" ht="15">
      <c r="A12" s="61" t="s">
        <v>42</v>
      </c>
      <c r="B12" s="72">
        <v>9562</v>
      </c>
      <c r="C12" s="36">
        <v>5.4621</v>
      </c>
      <c r="D12" s="37">
        <f t="shared" si="0"/>
        <v>52228.6002</v>
      </c>
    </row>
    <row r="13" s="1" customFormat="1" ht="15"/>
    <row r="14" spans="1:4" ht="15">
      <c r="A14" s="38" t="s">
        <v>12</v>
      </c>
      <c r="B14" s="39">
        <f>SUM(B8:B12)</f>
        <v>46815</v>
      </c>
      <c r="C14" s="40">
        <f>ROUND(D14/B14,8)</f>
        <v>5.377231</v>
      </c>
      <c r="D14" s="41">
        <f>SUM(D8:D12)</f>
        <v>251735.06930000003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3"/>
  <sheetViews>
    <sheetView workbookViewId="0" topLeftCell="A15">
      <selection activeCell="K39" sqref="K39"/>
    </sheetView>
  </sheetViews>
  <sheetFormatPr defaultColWidth="11.421875" defaultRowHeight="15"/>
  <cols>
    <col min="1" max="1" width="32.421875" style="0" bestFit="1" customWidth="1"/>
    <col min="2" max="2" width="16.8515625" style="0" customWidth="1"/>
    <col min="3" max="3" width="14.140625" style="0" customWidth="1"/>
    <col min="4" max="4" width="20.7109375" style="0" customWidth="1"/>
    <col min="5" max="5" width="11.421875" style="19" customWidth="1"/>
  </cols>
  <sheetData>
    <row r="1" spans="2:8" ht="15" thickTop="1">
      <c r="B1" s="14" t="s">
        <v>13</v>
      </c>
      <c r="C1" s="15" t="s">
        <v>14</v>
      </c>
      <c r="D1" s="64" t="s">
        <v>29</v>
      </c>
      <c r="E1" s="18" t="s">
        <v>15</v>
      </c>
      <c r="F1" s="16" t="s">
        <v>16</v>
      </c>
      <c r="G1" s="16" t="s">
        <v>17</v>
      </c>
      <c r="H1" s="17" t="s">
        <v>18</v>
      </c>
    </row>
    <row r="2" spans="2:8" ht="15">
      <c r="B2" s="61" t="s">
        <v>38</v>
      </c>
      <c r="C2" s="48">
        <v>0.49273148148148144</v>
      </c>
      <c r="D2" s="61" t="s">
        <v>30</v>
      </c>
      <c r="E2" s="22">
        <v>2000</v>
      </c>
      <c r="F2" s="22">
        <v>5.31</v>
      </c>
      <c r="G2" s="20" t="s">
        <v>5</v>
      </c>
      <c r="H2" s="20" t="s">
        <v>6</v>
      </c>
    </row>
    <row r="3" spans="2:9" ht="15">
      <c r="B3" s="61" t="s">
        <v>38</v>
      </c>
      <c r="C3" s="48">
        <v>0.5072916666666667</v>
      </c>
      <c r="D3" s="61" t="s">
        <v>30</v>
      </c>
      <c r="E3" s="22">
        <v>17</v>
      </c>
      <c r="F3" s="22">
        <v>5.31</v>
      </c>
      <c r="G3" s="20" t="s">
        <v>5</v>
      </c>
      <c r="H3" s="20" t="s">
        <v>6</v>
      </c>
      <c r="I3" s="1"/>
    </row>
    <row r="4" spans="2:9" ht="15">
      <c r="B4" s="61" t="s">
        <v>38</v>
      </c>
      <c r="C4" s="48">
        <v>0.5112615740740741</v>
      </c>
      <c r="D4" s="61" t="s">
        <v>30</v>
      </c>
      <c r="E4" s="22">
        <v>1014</v>
      </c>
      <c r="F4" s="22">
        <v>5.31</v>
      </c>
      <c r="G4" s="20" t="s">
        <v>5</v>
      </c>
      <c r="H4" s="20" t="s">
        <v>6</v>
      </c>
      <c r="I4" s="1"/>
    </row>
    <row r="5" spans="2:9" ht="15">
      <c r="B5" s="61" t="s">
        <v>38</v>
      </c>
      <c r="C5" s="48">
        <v>0.5112615740740741</v>
      </c>
      <c r="D5" s="61" t="s">
        <v>30</v>
      </c>
      <c r="E5" s="22">
        <v>53</v>
      </c>
      <c r="F5" s="22">
        <v>5.31</v>
      </c>
      <c r="G5" s="20" t="s">
        <v>5</v>
      </c>
      <c r="H5" s="20" t="s">
        <v>6</v>
      </c>
      <c r="I5" s="1"/>
    </row>
    <row r="6" spans="2:9" ht="15">
      <c r="B6" s="61" t="s">
        <v>38</v>
      </c>
      <c r="C6" s="48">
        <v>0.5468171296296297</v>
      </c>
      <c r="D6" s="61" t="s">
        <v>30</v>
      </c>
      <c r="E6" s="22">
        <v>80</v>
      </c>
      <c r="F6" s="22">
        <v>5.31</v>
      </c>
      <c r="G6" s="20" t="s">
        <v>5</v>
      </c>
      <c r="H6" s="20" t="s">
        <v>6</v>
      </c>
      <c r="I6" s="1"/>
    </row>
    <row r="7" spans="2:9" ht="15">
      <c r="B7" s="61" t="s">
        <v>38</v>
      </c>
      <c r="C7" s="48">
        <v>0.5468171296296297</v>
      </c>
      <c r="D7" s="61" t="s">
        <v>30</v>
      </c>
      <c r="E7" s="22">
        <v>17</v>
      </c>
      <c r="F7" s="22">
        <v>5.31</v>
      </c>
      <c r="G7" s="20" t="s">
        <v>5</v>
      </c>
      <c r="H7" s="20" t="s">
        <v>6</v>
      </c>
      <c r="I7" s="1"/>
    </row>
    <row r="8" spans="2:9" ht="15">
      <c r="B8" s="61" t="s">
        <v>38</v>
      </c>
      <c r="C8" s="48">
        <v>0.5571875000000001</v>
      </c>
      <c r="D8" s="61" t="s">
        <v>30</v>
      </c>
      <c r="E8" s="22">
        <v>219</v>
      </c>
      <c r="F8" s="22">
        <v>5.31</v>
      </c>
      <c r="G8" s="20" t="s">
        <v>5</v>
      </c>
      <c r="H8" s="20" t="s">
        <v>6</v>
      </c>
      <c r="I8" s="1"/>
    </row>
    <row r="9" spans="2:9" ht="15">
      <c r="B9" s="61" t="s">
        <v>38</v>
      </c>
      <c r="C9" s="48">
        <v>0.5571875000000001</v>
      </c>
      <c r="D9" s="61" t="s">
        <v>30</v>
      </c>
      <c r="E9" s="22">
        <v>17</v>
      </c>
      <c r="F9" s="22">
        <v>5.31</v>
      </c>
      <c r="G9" s="20" t="s">
        <v>5</v>
      </c>
      <c r="H9" s="20" t="s">
        <v>6</v>
      </c>
      <c r="I9" s="1"/>
    </row>
    <row r="10" spans="2:8" s="1" customFormat="1" ht="15">
      <c r="B10" s="61" t="s">
        <v>38</v>
      </c>
      <c r="C10" s="48">
        <v>0.6055439814814815</v>
      </c>
      <c r="D10" s="61" t="s">
        <v>30</v>
      </c>
      <c r="E10" s="22">
        <v>17</v>
      </c>
      <c r="F10" s="22">
        <v>5.33</v>
      </c>
      <c r="G10" s="20" t="s">
        <v>5</v>
      </c>
      <c r="H10" s="20" t="s">
        <v>6</v>
      </c>
    </row>
    <row r="11" spans="2:8" s="1" customFormat="1" ht="15">
      <c r="B11" s="61" t="s">
        <v>38</v>
      </c>
      <c r="C11" s="48">
        <v>0.6114004629629629</v>
      </c>
      <c r="D11" s="61" t="s">
        <v>30</v>
      </c>
      <c r="E11" s="22">
        <v>1500</v>
      </c>
      <c r="F11" s="22">
        <v>5.33</v>
      </c>
      <c r="G11" s="20" t="s">
        <v>5</v>
      </c>
      <c r="H11" s="20" t="s">
        <v>6</v>
      </c>
    </row>
    <row r="12" spans="2:8" s="1" customFormat="1" ht="15">
      <c r="B12" s="61" t="s">
        <v>38</v>
      </c>
      <c r="C12" s="48">
        <v>0.6114004629629629</v>
      </c>
      <c r="D12" s="61" t="s">
        <v>30</v>
      </c>
      <c r="E12" s="22">
        <v>66</v>
      </c>
      <c r="F12" s="22">
        <v>5.33</v>
      </c>
      <c r="G12" s="20" t="s">
        <v>5</v>
      </c>
      <c r="H12" s="20" t="s">
        <v>6</v>
      </c>
    </row>
    <row r="13" spans="2:8" s="1" customFormat="1" ht="15">
      <c r="B13" s="61" t="s">
        <v>38</v>
      </c>
      <c r="C13" s="48">
        <v>0.6129976851851852</v>
      </c>
      <c r="D13" s="61" t="s">
        <v>30</v>
      </c>
      <c r="E13" s="22">
        <v>40</v>
      </c>
      <c r="F13" s="22">
        <v>5.33</v>
      </c>
      <c r="G13" s="20" t="s">
        <v>5</v>
      </c>
      <c r="H13" s="20" t="s">
        <v>6</v>
      </c>
    </row>
    <row r="14" spans="2:8" s="1" customFormat="1" ht="15">
      <c r="B14" s="61" t="s">
        <v>38</v>
      </c>
      <c r="C14" s="48">
        <v>0.6130787037037037</v>
      </c>
      <c r="D14" s="61" t="s">
        <v>30</v>
      </c>
      <c r="E14" s="22">
        <v>100</v>
      </c>
      <c r="F14" s="22">
        <v>5.34</v>
      </c>
      <c r="G14" s="20" t="s">
        <v>5</v>
      </c>
      <c r="H14" s="20" t="s">
        <v>6</v>
      </c>
    </row>
    <row r="15" spans="2:8" s="1" customFormat="1" ht="15">
      <c r="B15" s="61" t="s">
        <v>38</v>
      </c>
      <c r="C15" s="48">
        <v>0.6130902777777778</v>
      </c>
      <c r="D15" s="61" t="s">
        <v>30</v>
      </c>
      <c r="E15" s="22">
        <v>1398</v>
      </c>
      <c r="F15" s="22">
        <v>5.34</v>
      </c>
      <c r="G15" s="20" t="s">
        <v>5</v>
      </c>
      <c r="H15" s="20" t="s">
        <v>6</v>
      </c>
    </row>
    <row r="16" spans="2:8" s="1" customFormat="1" ht="15">
      <c r="B16" s="61" t="s">
        <v>38</v>
      </c>
      <c r="C16" s="48">
        <v>0.6130902777777778</v>
      </c>
      <c r="D16" s="61" t="s">
        <v>30</v>
      </c>
      <c r="E16" s="22">
        <v>387</v>
      </c>
      <c r="F16" s="22">
        <v>5.34</v>
      </c>
      <c r="G16" s="20" t="s">
        <v>5</v>
      </c>
      <c r="H16" s="20" t="s">
        <v>6</v>
      </c>
    </row>
    <row r="17" spans="2:8" s="1" customFormat="1" ht="15">
      <c r="B17" s="61" t="s">
        <v>38</v>
      </c>
      <c r="C17" s="48">
        <v>0.6130902777777778</v>
      </c>
      <c r="D17" s="61" t="s">
        <v>30</v>
      </c>
      <c r="E17" s="22">
        <v>44</v>
      </c>
      <c r="F17" s="22">
        <v>5.34</v>
      </c>
      <c r="G17" s="20" t="s">
        <v>5</v>
      </c>
      <c r="H17" s="20" t="s">
        <v>6</v>
      </c>
    </row>
    <row r="18" spans="2:8" s="1" customFormat="1" ht="15">
      <c r="B18" s="61" t="s">
        <v>38</v>
      </c>
      <c r="C18" s="48">
        <v>0.6130902777777778</v>
      </c>
      <c r="D18" s="61" t="s">
        <v>30</v>
      </c>
      <c r="E18" s="22">
        <v>19</v>
      </c>
      <c r="F18" s="22">
        <v>5.34</v>
      </c>
      <c r="G18" s="20" t="s">
        <v>5</v>
      </c>
      <c r="H18" s="20" t="s">
        <v>6</v>
      </c>
    </row>
    <row r="19" spans="2:8" s="1" customFormat="1" ht="15">
      <c r="B19" s="61" t="s">
        <v>38</v>
      </c>
      <c r="C19" s="48">
        <v>0.6130902777777778</v>
      </c>
      <c r="D19" s="61" t="s">
        <v>30</v>
      </c>
      <c r="E19" s="22">
        <v>120</v>
      </c>
      <c r="F19" s="22">
        <v>5.34</v>
      </c>
      <c r="G19" s="20" t="s">
        <v>5</v>
      </c>
      <c r="H19" s="20" t="s">
        <v>6</v>
      </c>
    </row>
    <row r="20" spans="2:8" s="1" customFormat="1" ht="15">
      <c r="B20" s="61" t="s">
        <v>38</v>
      </c>
      <c r="C20" s="48">
        <v>0.6134259259259259</v>
      </c>
      <c r="D20" s="61" t="s">
        <v>30</v>
      </c>
      <c r="E20" s="22">
        <v>392</v>
      </c>
      <c r="F20" s="22">
        <v>5.34</v>
      </c>
      <c r="G20" s="20" t="s">
        <v>5</v>
      </c>
      <c r="H20" s="20" t="s">
        <v>6</v>
      </c>
    </row>
    <row r="21" spans="2:8" s="1" customFormat="1" ht="15">
      <c r="B21" s="61" t="s">
        <v>38</v>
      </c>
      <c r="C21" s="48">
        <v>0.7206597222222223</v>
      </c>
      <c r="D21" s="61" t="s">
        <v>30</v>
      </c>
      <c r="E21" s="22">
        <v>2182</v>
      </c>
      <c r="F21" s="22">
        <v>5.39</v>
      </c>
      <c r="G21" s="20" t="s">
        <v>5</v>
      </c>
      <c r="H21" s="20" t="s">
        <v>6</v>
      </c>
    </row>
    <row r="22" spans="2:8" s="1" customFormat="1" ht="15">
      <c r="B22" s="61" t="s">
        <v>38</v>
      </c>
      <c r="C22" s="21"/>
      <c r="D22" s="61" t="s">
        <v>30</v>
      </c>
      <c r="E22" s="52"/>
      <c r="F22" s="68"/>
      <c r="G22" s="20" t="s">
        <v>5</v>
      </c>
      <c r="H22" s="20" t="s">
        <v>6</v>
      </c>
    </row>
    <row r="23" spans="2:8" s="1" customFormat="1" ht="15">
      <c r="B23" s="61" t="s">
        <v>38</v>
      </c>
      <c r="C23" s="21"/>
      <c r="D23" s="61" t="s">
        <v>30</v>
      </c>
      <c r="E23" s="52"/>
      <c r="F23" s="68"/>
      <c r="G23" s="20" t="s">
        <v>5</v>
      </c>
      <c r="H23" s="20" t="s">
        <v>6</v>
      </c>
    </row>
    <row r="24" spans="2:8" s="1" customFormat="1" ht="15">
      <c r="B24" s="61" t="s">
        <v>38</v>
      </c>
      <c r="C24" s="21"/>
      <c r="D24" s="61" t="s">
        <v>30</v>
      </c>
      <c r="E24" s="52"/>
      <c r="F24" s="68"/>
      <c r="G24" s="20" t="s">
        <v>5</v>
      </c>
      <c r="H24" s="20" t="s">
        <v>6</v>
      </c>
    </row>
    <row r="25" spans="2:8" s="1" customFormat="1" ht="15">
      <c r="B25" s="61" t="s">
        <v>38</v>
      </c>
      <c r="C25" s="21"/>
      <c r="D25" s="61" t="s">
        <v>30</v>
      </c>
      <c r="E25" s="52"/>
      <c r="F25" s="68"/>
      <c r="G25" s="20" t="s">
        <v>5</v>
      </c>
      <c r="H25" s="20" t="s">
        <v>6</v>
      </c>
    </row>
    <row r="26" spans="2:8" s="1" customFormat="1" ht="15">
      <c r="B26" s="61" t="s">
        <v>38</v>
      </c>
      <c r="C26" s="21"/>
      <c r="D26" s="61" t="s">
        <v>30</v>
      </c>
      <c r="E26" s="52"/>
      <c r="F26" s="68"/>
      <c r="G26" s="20" t="s">
        <v>5</v>
      </c>
      <c r="H26" s="20" t="s">
        <v>6</v>
      </c>
    </row>
    <row r="27" spans="2:8" s="1" customFormat="1" ht="15">
      <c r="B27" s="61" t="s">
        <v>38</v>
      </c>
      <c r="C27" s="21"/>
      <c r="D27" s="61" t="s">
        <v>30</v>
      </c>
      <c r="E27" s="52"/>
      <c r="F27" s="68"/>
      <c r="G27" s="20" t="s">
        <v>5</v>
      </c>
      <c r="H27" s="20" t="s">
        <v>6</v>
      </c>
    </row>
    <row r="28" spans="2:8" s="1" customFormat="1" ht="15">
      <c r="B28" s="61" t="s">
        <v>38</v>
      </c>
      <c r="C28" s="21"/>
      <c r="D28" s="61" t="s">
        <v>30</v>
      </c>
      <c r="E28" s="52"/>
      <c r="F28" s="68"/>
      <c r="G28" s="20" t="s">
        <v>5</v>
      </c>
      <c r="H28" s="20" t="s">
        <v>6</v>
      </c>
    </row>
    <row r="29" spans="2:8" s="1" customFormat="1" ht="15">
      <c r="B29" s="61" t="s">
        <v>38</v>
      </c>
      <c r="C29" s="21"/>
      <c r="D29" s="61" t="s">
        <v>30</v>
      </c>
      <c r="E29" s="52"/>
      <c r="F29" s="68"/>
      <c r="G29" s="20" t="s">
        <v>5</v>
      </c>
      <c r="H29" s="20" t="s">
        <v>6</v>
      </c>
    </row>
    <row r="30" spans="2:8" s="1" customFormat="1" ht="15">
      <c r="B30" s="61" t="s">
        <v>38</v>
      </c>
      <c r="C30" s="21"/>
      <c r="D30" s="61" t="s">
        <v>30</v>
      </c>
      <c r="E30" s="52"/>
      <c r="F30" s="67"/>
      <c r="G30" s="20" t="s">
        <v>5</v>
      </c>
      <c r="H30" s="20" t="s">
        <v>6</v>
      </c>
    </row>
    <row r="31" spans="2:8" s="1" customFormat="1" ht="15">
      <c r="B31" s="61" t="s">
        <v>38</v>
      </c>
      <c r="C31" s="21"/>
      <c r="D31" s="61" t="s">
        <v>30</v>
      </c>
      <c r="E31" s="22"/>
      <c r="F31" s="23"/>
      <c r="G31" s="20" t="s">
        <v>5</v>
      </c>
      <c r="H31" s="20" t="s">
        <v>6</v>
      </c>
    </row>
    <row r="32" spans="2:8" s="1" customFormat="1" ht="15">
      <c r="B32" s="61" t="s">
        <v>38</v>
      </c>
      <c r="C32" s="21"/>
      <c r="D32" s="61" t="s">
        <v>30</v>
      </c>
      <c r="E32" s="22"/>
      <c r="F32" s="23"/>
      <c r="G32" s="20" t="s">
        <v>5</v>
      </c>
      <c r="H32" s="20" t="s">
        <v>6</v>
      </c>
    </row>
    <row r="33" spans="2:8" s="1" customFormat="1" ht="15">
      <c r="B33" s="61" t="s">
        <v>38</v>
      </c>
      <c r="C33" s="21"/>
      <c r="D33" s="61" t="s">
        <v>30</v>
      </c>
      <c r="E33" s="22"/>
      <c r="F33" s="23"/>
      <c r="G33" s="20" t="s">
        <v>5</v>
      </c>
      <c r="H33" s="20" t="s">
        <v>6</v>
      </c>
    </row>
    <row r="34" spans="2:8" s="1" customFormat="1" ht="15">
      <c r="B34" s="61" t="s">
        <v>38</v>
      </c>
      <c r="C34" s="21"/>
      <c r="D34" s="61" t="s">
        <v>30</v>
      </c>
      <c r="E34" s="22"/>
      <c r="F34" s="23"/>
      <c r="G34" s="20" t="s">
        <v>5</v>
      </c>
      <c r="H34" s="20" t="s">
        <v>6</v>
      </c>
    </row>
    <row r="35" spans="2:8" s="1" customFormat="1" ht="15">
      <c r="B35" s="61" t="s">
        <v>38</v>
      </c>
      <c r="C35" s="21"/>
      <c r="D35" s="61" t="s">
        <v>30</v>
      </c>
      <c r="E35" s="22"/>
      <c r="F35" s="23"/>
      <c r="G35" s="20" t="s">
        <v>5</v>
      </c>
      <c r="H35" s="20" t="s">
        <v>6</v>
      </c>
    </row>
    <row r="36" spans="2:8" s="1" customFormat="1" ht="15">
      <c r="B36" s="61" t="s">
        <v>38</v>
      </c>
      <c r="C36" s="21"/>
      <c r="D36" s="61" t="s">
        <v>30</v>
      </c>
      <c r="E36" s="22"/>
      <c r="F36" s="23"/>
      <c r="G36" s="20" t="s">
        <v>5</v>
      </c>
      <c r="H36" s="20" t="s">
        <v>6</v>
      </c>
    </row>
    <row r="37" spans="2:8" s="1" customFormat="1" ht="15">
      <c r="B37" s="61" t="s">
        <v>38</v>
      </c>
      <c r="C37" s="21"/>
      <c r="D37" s="61" t="s">
        <v>30</v>
      </c>
      <c r="E37" s="22"/>
      <c r="F37" s="23"/>
      <c r="G37" s="20" t="s">
        <v>5</v>
      </c>
      <c r="H37" s="20" t="s">
        <v>6</v>
      </c>
    </row>
    <row r="38" spans="2:8" s="1" customFormat="1" ht="15">
      <c r="B38" s="61" t="s">
        <v>38</v>
      </c>
      <c r="C38" s="21"/>
      <c r="D38" s="61" t="s">
        <v>30</v>
      </c>
      <c r="E38" s="22"/>
      <c r="F38" s="23"/>
      <c r="G38" s="20" t="s">
        <v>5</v>
      </c>
      <c r="H38" s="20" t="s">
        <v>6</v>
      </c>
    </row>
    <row r="39" spans="2:8" s="1" customFormat="1" ht="15">
      <c r="B39" s="61" t="s">
        <v>38</v>
      </c>
      <c r="C39" s="21"/>
      <c r="D39" s="61" t="s">
        <v>30</v>
      </c>
      <c r="E39" s="22"/>
      <c r="F39" s="23"/>
      <c r="G39" s="20" t="s">
        <v>5</v>
      </c>
      <c r="H39" s="20" t="s">
        <v>6</v>
      </c>
    </row>
    <row r="40" spans="2:8" s="1" customFormat="1" ht="15">
      <c r="B40" s="61" t="s">
        <v>38</v>
      </c>
      <c r="C40" s="21"/>
      <c r="D40" s="61" t="s">
        <v>30</v>
      </c>
      <c r="E40" s="22"/>
      <c r="F40" s="23"/>
      <c r="G40" s="20" t="s">
        <v>5</v>
      </c>
      <c r="H40" s="20" t="s">
        <v>6</v>
      </c>
    </row>
    <row r="41" spans="2:8" s="1" customFormat="1" ht="15">
      <c r="B41" s="61" t="s">
        <v>38</v>
      </c>
      <c r="C41" s="21"/>
      <c r="D41" s="61" t="s">
        <v>30</v>
      </c>
      <c r="E41" s="22"/>
      <c r="F41" s="23"/>
      <c r="G41" s="20" t="s">
        <v>5</v>
      </c>
      <c r="H41" s="20" t="s">
        <v>6</v>
      </c>
    </row>
    <row r="42" spans="2:8" s="1" customFormat="1" ht="15">
      <c r="B42" s="61" t="s">
        <v>38</v>
      </c>
      <c r="C42" s="21"/>
      <c r="D42" s="61" t="s">
        <v>30</v>
      </c>
      <c r="E42" s="22"/>
      <c r="F42" s="23"/>
      <c r="G42" s="20" t="s">
        <v>5</v>
      </c>
      <c r="H42" s="20" t="s">
        <v>6</v>
      </c>
    </row>
    <row r="43" spans="2:8" s="1" customFormat="1" ht="15">
      <c r="B43" s="61" t="s">
        <v>38</v>
      </c>
      <c r="C43" s="21"/>
      <c r="D43" s="61" t="s">
        <v>30</v>
      </c>
      <c r="E43" s="22"/>
      <c r="F43" s="23"/>
      <c r="G43" s="20" t="s">
        <v>5</v>
      </c>
      <c r="H43" s="20" t="s">
        <v>6</v>
      </c>
    </row>
    <row r="44" spans="2:8" s="1" customFormat="1" ht="15">
      <c r="B44" s="61" t="s">
        <v>38</v>
      </c>
      <c r="C44" s="21"/>
      <c r="D44" s="61" t="s">
        <v>30</v>
      </c>
      <c r="E44" s="22"/>
      <c r="F44" s="23"/>
      <c r="G44" s="20" t="s">
        <v>5</v>
      </c>
      <c r="H44" s="20" t="s">
        <v>6</v>
      </c>
    </row>
    <row r="45" spans="2:8" s="1" customFormat="1" ht="15">
      <c r="B45" s="61" t="s">
        <v>38</v>
      </c>
      <c r="C45" s="21"/>
      <c r="D45" s="61" t="s">
        <v>30</v>
      </c>
      <c r="E45" s="22"/>
      <c r="F45" s="23"/>
      <c r="G45" s="20" t="s">
        <v>5</v>
      </c>
      <c r="H45" s="20" t="s">
        <v>6</v>
      </c>
    </row>
    <row r="46" spans="2:8" s="1" customFormat="1" ht="15">
      <c r="B46" s="61" t="s">
        <v>38</v>
      </c>
      <c r="C46" s="21"/>
      <c r="D46" s="61" t="s">
        <v>30</v>
      </c>
      <c r="E46" s="22"/>
      <c r="F46" s="23"/>
      <c r="G46" s="20" t="s">
        <v>5</v>
      </c>
      <c r="H46" s="20" t="s">
        <v>6</v>
      </c>
    </row>
    <row r="47" spans="2:8" s="1" customFormat="1" ht="15">
      <c r="B47" s="61" t="s">
        <v>38</v>
      </c>
      <c r="C47" s="21"/>
      <c r="D47" s="61" t="s">
        <v>30</v>
      </c>
      <c r="E47" s="22"/>
      <c r="F47" s="23"/>
      <c r="G47" s="20" t="s">
        <v>5</v>
      </c>
      <c r="H47" s="20" t="s">
        <v>6</v>
      </c>
    </row>
    <row r="48" spans="2:8" s="1" customFormat="1" ht="15" thickBot="1">
      <c r="B48" s="61" t="s">
        <v>38</v>
      </c>
      <c r="C48" s="56"/>
      <c r="D48" s="61" t="s">
        <v>30</v>
      </c>
      <c r="E48" s="57"/>
      <c r="F48" s="58"/>
      <c r="G48" s="55" t="s">
        <v>5</v>
      </c>
      <c r="H48" s="55" t="s">
        <v>6</v>
      </c>
    </row>
    <row r="49" spans="1:8" ht="15" thickBot="1">
      <c r="A49" s="24" t="s">
        <v>19</v>
      </c>
      <c r="B49" s="59"/>
      <c r="C49" s="27"/>
      <c r="D49" s="65" t="s">
        <v>31</v>
      </c>
      <c r="E49" s="60">
        <f>SUM(E2:E48)</f>
        <v>9682</v>
      </c>
      <c r="F49" s="24">
        <v>5.339</v>
      </c>
      <c r="G49" s="29" t="s">
        <v>3</v>
      </c>
      <c r="H49" s="29" t="s">
        <v>4</v>
      </c>
    </row>
    <row r="73" ht="15">
      <c r="K73" t="e">
        <f>#REF!/#REF!</f>
        <v>#REF!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71"/>
  <sheetViews>
    <sheetView workbookViewId="0" topLeftCell="A12">
      <selection activeCell="E56" sqref="E56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" thickTop="1">
      <c r="B1" s="14" t="s">
        <v>13</v>
      </c>
      <c r="C1" s="15" t="s">
        <v>14</v>
      </c>
      <c r="D1" s="64" t="s">
        <v>29</v>
      </c>
      <c r="E1" s="18" t="s">
        <v>15</v>
      </c>
      <c r="F1" s="16" t="s">
        <v>16</v>
      </c>
      <c r="G1" s="16" t="s">
        <v>17</v>
      </c>
      <c r="H1" s="17" t="s">
        <v>18</v>
      </c>
    </row>
    <row r="2" spans="2:30" ht="15">
      <c r="B2" s="61" t="s">
        <v>39</v>
      </c>
      <c r="C2" s="48">
        <v>0.39800925925925923</v>
      </c>
      <c r="D2" s="61" t="s">
        <v>30</v>
      </c>
      <c r="E2" s="22">
        <v>25</v>
      </c>
      <c r="F2" s="22">
        <v>5.35</v>
      </c>
      <c r="G2" s="20" t="s">
        <v>5</v>
      </c>
      <c r="H2" s="20" t="s">
        <v>6</v>
      </c>
      <c r="M2" s="13"/>
      <c r="Y2" s="13"/>
      <c r="AD2" s="13"/>
    </row>
    <row r="3" spans="2:30" ht="15">
      <c r="B3" s="61" t="s">
        <v>39</v>
      </c>
      <c r="C3" s="48">
        <v>0.39800925925925923</v>
      </c>
      <c r="D3" s="61" t="s">
        <v>30</v>
      </c>
      <c r="E3" s="22">
        <v>71</v>
      </c>
      <c r="F3" s="22">
        <v>5.35</v>
      </c>
      <c r="G3" s="20" t="s">
        <v>5</v>
      </c>
      <c r="H3" s="20" t="s">
        <v>6</v>
      </c>
      <c r="M3" s="13"/>
      <c r="Y3" s="13"/>
      <c r="AD3" s="13"/>
    </row>
    <row r="4" spans="2:30" ht="15">
      <c r="B4" s="61" t="s">
        <v>39</v>
      </c>
      <c r="C4" s="48">
        <v>0.39800925925925923</v>
      </c>
      <c r="D4" s="61" t="s">
        <v>30</v>
      </c>
      <c r="E4" s="22">
        <v>268</v>
      </c>
      <c r="F4" s="22">
        <v>5.35</v>
      </c>
      <c r="G4" s="20" t="s">
        <v>5</v>
      </c>
      <c r="H4" s="20" t="s">
        <v>6</v>
      </c>
      <c r="M4" s="13"/>
      <c r="Y4" s="13"/>
      <c r="AD4" s="13"/>
    </row>
    <row r="5" spans="2:30" ht="15">
      <c r="B5" s="61" t="s">
        <v>39</v>
      </c>
      <c r="C5" s="48">
        <v>0.39800925925925923</v>
      </c>
      <c r="D5" s="61" t="s">
        <v>30</v>
      </c>
      <c r="E5" s="22">
        <v>17</v>
      </c>
      <c r="F5" s="22">
        <v>5.35</v>
      </c>
      <c r="G5" s="20" t="s">
        <v>5</v>
      </c>
      <c r="H5" s="20" t="s">
        <v>6</v>
      </c>
      <c r="M5" s="13"/>
      <c r="Y5" s="13"/>
      <c r="AD5" s="13"/>
    </row>
    <row r="6" spans="2:30" ht="15">
      <c r="B6" s="61" t="s">
        <v>39</v>
      </c>
      <c r="C6" s="48">
        <v>0.39800925925925923</v>
      </c>
      <c r="D6" s="61" t="s">
        <v>30</v>
      </c>
      <c r="E6" s="22">
        <v>46</v>
      </c>
      <c r="F6" s="22">
        <v>5.35</v>
      </c>
      <c r="G6" s="20" t="s">
        <v>5</v>
      </c>
      <c r="H6" s="20" t="s">
        <v>6</v>
      </c>
      <c r="M6" s="13"/>
      <c r="Y6" s="13"/>
      <c r="AD6" s="13"/>
    </row>
    <row r="7" spans="2:30" ht="15">
      <c r="B7" s="61" t="s">
        <v>39</v>
      </c>
      <c r="C7" s="48">
        <v>0.39800925925925923</v>
      </c>
      <c r="D7" s="61" t="s">
        <v>30</v>
      </c>
      <c r="E7" s="22">
        <v>65</v>
      </c>
      <c r="F7" s="22">
        <v>5.35</v>
      </c>
      <c r="G7" s="20" t="s">
        <v>5</v>
      </c>
      <c r="H7" s="20" t="s">
        <v>6</v>
      </c>
      <c r="M7" s="13"/>
      <c r="Y7" s="13"/>
      <c r="AD7" s="13"/>
    </row>
    <row r="8" spans="2:30" ht="15">
      <c r="B8" s="61" t="s">
        <v>39</v>
      </c>
      <c r="C8" s="48">
        <v>0.39800925925925923</v>
      </c>
      <c r="D8" s="61" t="s">
        <v>30</v>
      </c>
      <c r="E8" s="22">
        <v>301</v>
      </c>
      <c r="F8" s="22">
        <v>5.35</v>
      </c>
      <c r="G8" s="20" t="s">
        <v>5</v>
      </c>
      <c r="H8" s="20" t="s">
        <v>6</v>
      </c>
      <c r="M8" s="13"/>
      <c r="Y8" s="13"/>
      <c r="AD8" s="13"/>
    </row>
    <row r="9" spans="2:30" ht="15">
      <c r="B9" s="61" t="s">
        <v>39</v>
      </c>
      <c r="C9" s="48">
        <v>0.40740740740740744</v>
      </c>
      <c r="D9" s="61" t="s">
        <v>30</v>
      </c>
      <c r="E9" s="22">
        <v>1207</v>
      </c>
      <c r="F9" s="22">
        <v>5.35</v>
      </c>
      <c r="G9" s="20" t="s">
        <v>5</v>
      </c>
      <c r="H9" s="20" t="s">
        <v>6</v>
      </c>
      <c r="M9" s="13"/>
      <c r="Y9" s="13"/>
      <c r="AD9" s="13"/>
    </row>
    <row r="10" spans="2:30" ht="15">
      <c r="B10" s="61" t="s">
        <v>39</v>
      </c>
      <c r="C10" s="48">
        <v>0.4828819444444445</v>
      </c>
      <c r="D10" s="61" t="s">
        <v>30</v>
      </c>
      <c r="E10" s="22">
        <v>2000</v>
      </c>
      <c r="F10" s="22">
        <v>5.36</v>
      </c>
      <c r="G10" s="20" t="s">
        <v>5</v>
      </c>
      <c r="H10" s="20" t="s">
        <v>6</v>
      </c>
      <c r="M10" s="13"/>
      <c r="Y10" s="13"/>
      <c r="AD10" s="13"/>
    </row>
    <row r="11" spans="2:30" ht="15">
      <c r="B11" s="61" t="s">
        <v>39</v>
      </c>
      <c r="C11" s="48">
        <v>0.6044097222222222</v>
      </c>
      <c r="D11" s="61" t="s">
        <v>30</v>
      </c>
      <c r="E11" s="22">
        <v>41</v>
      </c>
      <c r="F11" s="22">
        <v>5.35</v>
      </c>
      <c r="G11" s="20" t="s">
        <v>5</v>
      </c>
      <c r="H11" s="20" t="s">
        <v>6</v>
      </c>
      <c r="M11" s="13"/>
      <c r="Y11" s="13"/>
      <c r="AD11" s="13"/>
    </row>
    <row r="12" spans="2:30" ht="15">
      <c r="B12" s="61" t="s">
        <v>39</v>
      </c>
      <c r="C12" s="48">
        <v>0.6044097222222222</v>
      </c>
      <c r="D12" s="61" t="s">
        <v>30</v>
      </c>
      <c r="E12" s="22">
        <v>274</v>
      </c>
      <c r="F12" s="22">
        <v>5.35</v>
      </c>
      <c r="G12" s="20" t="s">
        <v>5</v>
      </c>
      <c r="H12" s="20" t="s">
        <v>6</v>
      </c>
      <c r="M12" s="13"/>
      <c r="Y12" s="13"/>
      <c r="AD12" s="13"/>
    </row>
    <row r="13" spans="2:30" ht="15">
      <c r="B13" s="61" t="s">
        <v>39</v>
      </c>
      <c r="C13" s="48">
        <v>0.6051851851851852</v>
      </c>
      <c r="D13" s="61" t="s">
        <v>30</v>
      </c>
      <c r="E13" s="22">
        <v>350</v>
      </c>
      <c r="F13" s="22">
        <v>5.35</v>
      </c>
      <c r="G13" s="20" t="s">
        <v>5</v>
      </c>
      <c r="H13" s="20" t="s">
        <v>6</v>
      </c>
      <c r="M13" s="13"/>
      <c r="Y13" s="13"/>
      <c r="AD13" s="13"/>
    </row>
    <row r="14" spans="2:30" ht="15">
      <c r="B14" s="61" t="s">
        <v>39</v>
      </c>
      <c r="C14" s="48">
        <v>0.6051851851851852</v>
      </c>
      <c r="D14" s="61" t="s">
        <v>30</v>
      </c>
      <c r="E14" s="22">
        <v>1842</v>
      </c>
      <c r="F14" s="22">
        <v>5.35</v>
      </c>
      <c r="G14" s="20" t="s">
        <v>5</v>
      </c>
      <c r="H14" s="20" t="s">
        <v>6</v>
      </c>
      <c r="M14" s="13"/>
      <c r="Y14" s="13"/>
      <c r="AD14" s="13"/>
    </row>
    <row r="15" spans="2:30" ht="15">
      <c r="B15" s="61" t="s">
        <v>39</v>
      </c>
      <c r="C15" s="48">
        <v>0.678125</v>
      </c>
      <c r="D15" s="61" t="s">
        <v>30</v>
      </c>
      <c r="E15" s="22">
        <v>1037</v>
      </c>
      <c r="F15" s="22">
        <v>5.34</v>
      </c>
      <c r="G15" s="20" t="s">
        <v>5</v>
      </c>
      <c r="H15" s="20" t="s">
        <v>6</v>
      </c>
      <c r="M15" s="13"/>
      <c r="Y15" s="13"/>
      <c r="AD15" s="13"/>
    </row>
    <row r="16" spans="2:30" ht="15">
      <c r="B16" s="61" t="s">
        <v>39</v>
      </c>
      <c r="C16" s="48">
        <v>0.678125</v>
      </c>
      <c r="D16" s="61" t="s">
        <v>30</v>
      </c>
      <c r="E16" s="22">
        <v>252</v>
      </c>
      <c r="F16" s="22">
        <v>5.34</v>
      </c>
      <c r="G16" s="20" t="s">
        <v>5</v>
      </c>
      <c r="H16" s="20" t="s">
        <v>6</v>
      </c>
      <c r="M16" s="13"/>
      <c r="Y16" s="13"/>
      <c r="AD16" s="13"/>
    </row>
    <row r="17" spans="2:30" ht="15">
      <c r="B17" s="61" t="s">
        <v>39</v>
      </c>
      <c r="C17" s="48">
        <v>0.678125</v>
      </c>
      <c r="D17" s="61" t="s">
        <v>30</v>
      </c>
      <c r="E17" s="22">
        <v>395</v>
      </c>
      <c r="F17" s="22">
        <v>5.34</v>
      </c>
      <c r="G17" s="20" t="s">
        <v>5</v>
      </c>
      <c r="H17" s="20" t="s">
        <v>6</v>
      </c>
      <c r="M17" s="13"/>
      <c r="Y17" s="13"/>
      <c r="AD17" s="13"/>
    </row>
    <row r="18" spans="2:30" ht="15">
      <c r="B18" s="61" t="s">
        <v>39</v>
      </c>
      <c r="C18" s="48">
        <v>0.678125</v>
      </c>
      <c r="D18" s="61" t="s">
        <v>30</v>
      </c>
      <c r="E18" s="22">
        <v>66</v>
      </c>
      <c r="F18" s="22">
        <v>5.34</v>
      </c>
      <c r="G18" s="20" t="s">
        <v>5</v>
      </c>
      <c r="H18" s="20" t="s">
        <v>6</v>
      </c>
      <c r="M18" s="13"/>
      <c r="Y18" s="13"/>
      <c r="AD18" s="13"/>
    </row>
    <row r="19" spans="2:30" ht="15">
      <c r="B19" s="61" t="s">
        <v>39</v>
      </c>
      <c r="C19" s="48">
        <v>0.678125</v>
      </c>
      <c r="D19" s="61" t="s">
        <v>30</v>
      </c>
      <c r="E19" s="22">
        <v>42</v>
      </c>
      <c r="F19" s="22">
        <v>5.34</v>
      </c>
      <c r="G19" s="20" t="s">
        <v>5</v>
      </c>
      <c r="H19" s="20" t="s">
        <v>6</v>
      </c>
      <c r="M19" s="13"/>
      <c r="Y19" s="13"/>
      <c r="AD19" s="13"/>
    </row>
    <row r="20" spans="2:30" ht="15">
      <c r="B20" s="61" t="s">
        <v>39</v>
      </c>
      <c r="C20" s="48">
        <v>0.678125</v>
      </c>
      <c r="D20" s="61" t="s">
        <v>30</v>
      </c>
      <c r="E20" s="22">
        <v>3</v>
      </c>
      <c r="F20" s="22">
        <v>5.34</v>
      </c>
      <c r="G20" s="20" t="s">
        <v>5</v>
      </c>
      <c r="H20" s="20" t="s">
        <v>6</v>
      </c>
      <c r="M20" s="13"/>
      <c r="Y20" s="13"/>
      <c r="AD20" s="13"/>
    </row>
    <row r="21" spans="2:30" ht="15">
      <c r="B21" s="61" t="s">
        <v>39</v>
      </c>
      <c r="C21" s="48">
        <v>0.678125</v>
      </c>
      <c r="D21" s="61" t="s">
        <v>30</v>
      </c>
      <c r="E21" s="22">
        <v>629</v>
      </c>
      <c r="F21" s="22">
        <v>5.34</v>
      </c>
      <c r="G21" s="20" t="s">
        <v>5</v>
      </c>
      <c r="H21" s="20" t="s">
        <v>6</v>
      </c>
      <c r="M21" s="13"/>
      <c r="Y21" s="13"/>
      <c r="AD21" s="13"/>
    </row>
    <row r="22" spans="2:30" ht="15">
      <c r="B22" s="61" t="s">
        <v>39</v>
      </c>
      <c r="C22" s="48">
        <v>0.678125</v>
      </c>
      <c r="D22" s="61" t="s">
        <v>30</v>
      </c>
      <c r="E22" s="22">
        <v>127</v>
      </c>
      <c r="F22" s="22">
        <v>5.34</v>
      </c>
      <c r="G22" s="20" t="s">
        <v>5</v>
      </c>
      <c r="H22" s="20" t="s">
        <v>6</v>
      </c>
      <c r="M22" s="13"/>
      <c r="Y22" s="13"/>
      <c r="AD22" s="13"/>
    </row>
    <row r="23" spans="2:30" ht="15">
      <c r="B23" s="61" t="s">
        <v>39</v>
      </c>
      <c r="C23" s="48">
        <v>0.678125</v>
      </c>
      <c r="D23" s="61" t="s">
        <v>30</v>
      </c>
      <c r="E23" s="22">
        <v>81</v>
      </c>
      <c r="F23" s="22">
        <v>5.34</v>
      </c>
      <c r="G23" s="20" t="s">
        <v>5</v>
      </c>
      <c r="H23" s="20" t="s">
        <v>6</v>
      </c>
      <c r="M23" s="13"/>
      <c r="Y23" s="13"/>
      <c r="AD23" s="13"/>
    </row>
    <row r="24" spans="2:30" ht="15">
      <c r="B24" s="61" t="s">
        <v>39</v>
      </c>
      <c r="C24" s="48">
        <v>0.678125</v>
      </c>
      <c r="D24" s="61" t="s">
        <v>30</v>
      </c>
      <c r="E24" s="22">
        <v>368</v>
      </c>
      <c r="F24" s="22">
        <v>5.34</v>
      </c>
      <c r="G24" s="20" t="s">
        <v>5</v>
      </c>
      <c r="H24" s="20" t="s">
        <v>6</v>
      </c>
      <c r="M24" s="13"/>
      <c r="Y24" s="13"/>
      <c r="AD24" s="13"/>
    </row>
    <row r="25" spans="2:30" ht="15">
      <c r="B25" s="61" t="s">
        <v>39</v>
      </c>
      <c r="C25" s="21"/>
      <c r="D25" s="61" t="s">
        <v>30</v>
      </c>
      <c r="E25" s="51"/>
      <c r="F25" s="23"/>
      <c r="G25" s="20" t="s">
        <v>5</v>
      </c>
      <c r="H25" s="20" t="s">
        <v>6</v>
      </c>
      <c r="M25" s="13"/>
      <c r="Y25" s="13"/>
      <c r="AD25" s="13"/>
    </row>
    <row r="26" spans="2:30" ht="15">
      <c r="B26" s="61" t="s">
        <v>39</v>
      </c>
      <c r="C26" s="21"/>
      <c r="D26" s="61" t="s">
        <v>30</v>
      </c>
      <c r="E26" s="51"/>
      <c r="F26" s="23"/>
      <c r="G26" s="20" t="s">
        <v>5</v>
      </c>
      <c r="H26" s="20" t="s">
        <v>6</v>
      </c>
      <c r="M26" s="13"/>
      <c r="Y26" s="13"/>
      <c r="AD26" s="13"/>
    </row>
    <row r="27" spans="2:30" ht="15">
      <c r="B27" s="61" t="s">
        <v>39</v>
      </c>
      <c r="C27" s="21"/>
      <c r="D27" s="61" t="s">
        <v>30</v>
      </c>
      <c r="E27" s="51"/>
      <c r="F27" s="23"/>
      <c r="G27" s="20" t="s">
        <v>5</v>
      </c>
      <c r="H27" s="20" t="s">
        <v>6</v>
      </c>
      <c r="M27" s="13"/>
      <c r="Y27" s="13"/>
      <c r="AD27" s="13"/>
    </row>
    <row r="28" spans="2:30" ht="15">
      <c r="B28" s="61" t="s">
        <v>39</v>
      </c>
      <c r="C28" s="21"/>
      <c r="D28" s="61" t="s">
        <v>30</v>
      </c>
      <c r="E28" s="51"/>
      <c r="F28" s="23"/>
      <c r="G28" s="20" t="s">
        <v>5</v>
      </c>
      <c r="H28" s="20" t="s">
        <v>6</v>
      </c>
      <c r="M28" s="13"/>
      <c r="Y28" s="13"/>
      <c r="AD28" s="13"/>
    </row>
    <row r="29" spans="2:30" ht="15">
      <c r="B29" s="61" t="s">
        <v>39</v>
      </c>
      <c r="C29" s="21"/>
      <c r="D29" s="61" t="s">
        <v>30</v>
      </c>
      <c r="E29" s="51"/>
      <c r="F29" s="23"/>
      <c r="G29" s="20" t="s">
        <v>5</v>
      </c>
      <c r="H29" s="20" t="s">
        <v>6</v>
      </c>
      <c r="M29" s="13"/>
      <c r="Y29" s="13"/>
      <c r="AD29" s="13"/>
    </row>
    <row r="30" spans="2:30" ht="15">
      <c r="B30" s="61" t="s">
        <v>39</v>
      </c>
      <c r="C30" s="21"/>
      <c r="D30" s="61" t="s">
        <v>30</v>
      </c>
      <c r="E30" s="51"/>
      <c r="F30" s="23"/>
      <c r="G30" s="20" t="s">
        <v>5</v>
      </c>
      <c r="H30" s="20" t="s">
        <v>6</v>
      </c>
      <c r="M30" s="13"/>
      <c r="Y30" s="13"/>
      <c r="AD30" s="13"/>
    </row>
    <row r="31" spans="2:30" ht="15">
      <c r="B31" s="61" t="s">
        <v>39</v>
      </c>
      <c r="C31" s="21"/>
      <c r="D31" s="61" t="s">
        <v>30</v>
      </c>
      <c r="E31" s="51"/>
      <c r="F31" s="23"/>
      <c r="G31" s="20" t="s">
        <v>5</v>
      </c>
      <c r="H31" s="20" t="s">
        <v>6</v>
      </c>
      <c r="M31" s="13"/>
      <c r="Y31" s="13"/>
      <c r="AD31" s="13"/>
    </row>
    <row r="32" spans="2:30" ht="15">
      <c r="B32" s="61" t="s">
        <v>39</v>
      </c>
      <c r="C32" s="21"/>
      <c r="D32" s="61" t="s">
        <v>30</v>
      </c>
      <c r="E32" s="51"/>
      <c r="F32" s="23"/>
      <c r="G32" s="20" t="s">
        <v>5</v>
      </c>
      <c r="H32" s="20" t="s">
        <v>6</v>
      </c>
      <c r="M32" s="13"/>
      <c r="Y32" s="13"/>
      <c r="AD32" s="13"/>
    </row>
    <row r="33" spans="2:30" ht="15">
      <c r="B33" s="61" t="s">
        <v>39</v>
      </c>
      <c r="C33" s="21"/>
      <c r="D33" s="61" t="s">
        <v>30</v>
      </c>
      <c r="E33" s="51"/>
      <c r="F33" s="23"/>
      <c r="G33" s="20" t="s">
        <v>5</v>
      </c>
      <c r="H33" s="20" t="s">
        <v>6</v>
      </c>
      <c r="M33" s="13"/>
      <c r="Y33" s="13"/>
      <c r="AD33" s="13"/>
    </row>
    <row r="34" spans="2:30" ht="15">
      <c r="B34" s="61" t="s">
        <v>39</v>
      </c>
      <c r="C34" s="21"/>
      <c r="D34" s="61" t="s">
        <v>30</v>
      </c>
      <c r="E34" s="51"/>
      <c r="F34" s="23"/>
      <c r="G34" s="20" t="s">
        <v>5</v>
      </c>
      <c r="H34" s="20" t="s">
        <v>6</v>
      </c>
      <c r="M34" s="13"/>
      <c r="Y34" s="13"/>
      <c r="AD34" s="13"/>
    </row>
    <row r="35" spans="2:30" ht="15">
      <c r="B35" s="61" t="s">
        <v>39</v>
      </c>
      <c r="C35" s="21"/>
      <c r="D35" s="61" t="s">
        <v>30</v>
      </c>
      <c r="E35" s="51"/>
      <c r="F35" s="23"/>
      <c r="G35" s="20" t="s">
        <v>5</v>
      </c>
      <c r="H35" s="20" t="s">
        <v>6</v>
      </c>
      <c r="M35" s="13"/>
      <c r="Y35" s="13"/>
      <c r="AD35" s="13"/>
    </row>
    <row r="36" spans="2:30" ht="15">
      <c r="B36" s="61" t="s">
        <v>39</v>
      </c>
      <c r="C36" s="21"/>
      <c r="D36" s="61" t="s">
        <v>30</v>
      </c>
      <c r="E36" s="51"/>
      <c r="F36" s="23"/>
      <c r="G36" s="20" t="s">
        <v>5</v>
      </c>
      <c r="H36" s="20" t="s">
        <v>6</v>
      </c>
      <c r="M36" s="13"/>
      <c r="Y36" s="13"/>
      <c r="AD36" s="13"/>
    </row>
    <row r="37" spans="2:30" ht="15">
      <c r="B37" s="61" t="s">
        <v>39</v>
      </c>
      <c r="C37" s="21"/>
      <c r="D37" s="61" t="s">
        <v>30</v>
      </c>
      <c r="E37" s="51"/>
      <c r="F37" s="23"/>
      <c r="G37" s="20" t="s">
        <v>5</v>
      </c>
      <c r="H37" s="20" t="s">
        <v>6</v>
      </c>
      <c r="M37" s="13"/>
      <c r="Y37" s="13"/>
      <c r="AD37" s="13"/>
    </row>
    <row r="38" spans="2:30" ht="15">
      <c r="B38" s="61" t="s">
        <v>39</v>
      </c>
      <c r="C38" s="21"/>
      <c r="D38" s="61" t="s">
        <v>30</v>
      </c>
      <c r="E38" s="51"/>
      <c r="F38" s="23"/>
      <c r="G38" s="20" t="s">
        <v>5</v>
      </c>
      <c r="H38" s="20" t="s">
        <v>6</v>
      </c>
      <c r="M38" s="13"/>
      <c r="Y38" s="13"/>
      <c r="AD38" s="13"/>
    </row>
    <row r="39" spans="2:30" ht="15">
      <c r="B39" s="61" t="s">
        <v>39</v>
      </c>
      <c r="C39" s="21"/>
      <c r="D39" s="61" t="s">
        <v>30</v>
      </c>
      <c r="E39" s="51"/>
      <c r="F39" s="23"/>
      <c r="G39" s="20" t="s">
        <v>5</v>
      </c>
      <c r="H39" s="20" t="s">
        <v>6</v>
      </c>
      <c r="M39" s="13"/>
      <c r="Y39" s="13"/>
      <c r="AD39" s="13"/>
    </row>
    <row r="40" spans="2:8" ht="15">
      <c r="B40" s="61" t="s">
        <v>39</v>
      </c>
      <c r="C40" s="21"/>
      <c r="D40" s="61" t="s">
        <v>30</v>
      </c>
      <c r="E40" s="51"/>
      <c r="F40" s="23"/>
      <c r="G40" s="20" t="s">
        <v>5</v>
      </c>
      <c r="H40" s="20" t="s">
        <v>6</v>
      </c>
    </row>
    <row r="41" spans="2:8" ht="15">
      <c r="B41" s="61" t="s">
        <v>39</v>
      </c>
      <c r="C41" s="21"/>
      <c r="D41" s="61" t="s">
        <v>30</v>
      </c>
      <c r="E41" s="51"/>
      <c r="F41" s="23"/>
      <c r="G41" s="20" t="s">
        <v>5</v>
      </c>
      <c r="H41" s="20" t="s">
        <v>6</v>
      </c>
    </row>
    <row r="42" spans="2:8" ht="15">
      <c r="B42" s="61" t="s">
        <v>39</v>
      </c>
      <c r="C42" s="21"/>
      <c r="D42" s="61" t="s">
        <v>30</v>
      </c>
      <c r="E42" s="51"/>
      <c r="F42" s="23"/>
      <c r="G42" s="20" t="s">
        <v>5</v>
      </c>
      <c r="H42" s="20" t="s">
        <v>6</v>
      </c>
    </row>
    <row r="43" spans="2:8" ht="15">
      <c r="B43" s="61" t="s">
        <v>39</v>
      </c>
      <c r="C43" s="30"/>
      <c r="D43" s="61" t="s">
        <v>30</v>
      </c>
      <c r="E43" s="31"/>
      <c r="F43" s="32"/>
      <c r="G43" s="20" t="s">
        <v>5</v>
      </c>
      <c r="H43" s="20" t="s">
        <v>6</v>
      </c>
    </row>
    <row r="44" spans="2:8" ht="15">
      <c r="B44" s="61" t="s">
        <v>39</v>
      </c>
      <c r="C44" s="30"/>
      <c r="D44" s="61" t="s">
        <v>30</v>
      </c>
      <c r="E44" s="31"/>
      <c r="F44" s="32"/>
      <c r="G44" s="20" t="s">
        <v>5</v>
      </c>
      <c r="H44" s="20" t="s">
        <v>6</v>
      </c>
    </row>
    <row r="45" spans="2:8" ht="15">
      <c r="B45" s="61" t="s">
        <v>39</v>
      </c>
      <c r="C45" s="30"/>
      <c r="D45" s="61" t="s">
        <v>30</v>
      </c>
      <c r="E45" s="31"/>
      <c r="F45" s="32"/>
      <c r="G45" s="20" t="s">
        <v>5</v>
      </c>
      <c r="H45" s="20" t="s">
        <v>6</v>
      </c>
    </row>
    <row r="46" spans="2:8" ht="15">
      <c r="B46" s="61" t="s">
        <v>39</v>
      </c>
      <c r="C46" s="30"/>
      <c r="D46" s="61" t="s">
        <v>30</v>
      </c>
      <c r="E46" s="31"/>
      <c r="F46" s="32"/>
      <c r="G46" s="20" t="s">
        <v>5</v>
      </c>
      <c r="H46" s="20" t="s">
        <v>6</v>
      </c>
    </row>
    <row r="47" spans="2:8" ht="15">
      <c r="B47" s="61" t="s">
        <v>39</v>
      </c>
      <c r="C47" s="30"/>
      <c r="D47" s="61" t="s">
        <v>30</v>
      </c>
      <c r="E47" s="31"/>
      <c r="F47" s="32"/>
      <c r="G47" s="20" t="s">
        <v>5</v>
      </c>
      <c r="H47" s="20" t="s">
        <v>6</v>
      </c>
    </row>
    <row r="48" spans="2:8" ht="15" thickBot="1">
      <c r="B48" s="61" t="s">
        <v>39</v>
      </c>
      <c r="C48" s="34"/>
      <c r="D48" s="61" t="s">
        <v>30</v>
      </c>
      <c r="E48" s="31"/>
      <c r="F48" s="32"/>
      <c r="G48" s="20" t="s">
        <v>5</v>
      </c>
      <c r="H48" s="20" t="s">
        <v>6</v>
      </c>
    </row>
    <row r="49" spans="1:8" ht="15" thickBot="1">
      <c r="A49" s="66" t="s">
        <v>19</v>
      </c>
      <c r="B49" s="25"/>
      <c r="C49" s="26"/>
      <c r="D49" s="65" t="s">
        <v>31</v>
      </c>
      <c r="E49" s="28">
        <f>SUM(E2:E48)</f>
        <v>9507</v>
      </c>
      <c r="F49" s="24">
        <v>5.3489</v>
      </c>
      <c r="G49" s="29" t="s">
        <v>3</v>
      </c>
      <c r="H49" s="29" t="s">
        <v>4</v>
      </c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  <row r="56" ht="15">
      <c r="D56" s="11"/>
    </row>
    <row r="57" ht="15">
      <c r="D57" s="11"/>
    </row>
    <row r="58" ht="15">
      <c r="D58" s="11"/>
    </row>
    <row r="59" ht="15">
      <c r="D59" s="11"/>
    </row>
    <row r="60" ht="15">
      <c r="D60" s="11"/>
    </row>
    <row r="61" ht="15">
      <c r="D61" s="11"/>
    </row>
    <row r="62" ht="15">
      <c r="D62" s="11"/>
    </row>
    <row r="63" ht="15">
      <c r="D63" s="11"/>
    </row>
    <row r="64" ht="15">
      <c r="D64" s="11"/>
    </row>
    <row r="65" ht="15">
      <c r="D65" s="11"/>
    </row>
    <row r="66" ht="15">
      <c r="D66" s="11"/>
    </row>
    <row r="67" ht="15">
      <c r="D67" s="11"/>
    </row>
    <row r="68" ht="15">
      <c r="D68" s="11"/>
    </row>
    <row r="69" ht="15">
      <c r="D69" s="11"/>
    </row>
    <row r="70" ht="15">
      <c r="D70" s="11"/>
    </row>
    <row r="71" ht="15">
      <c r="D71" s="11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EB982-0AB0-4B33-BD76-C43DC19D69ED}">
  <dimension ref="A1:AD68"/>
  <sheetViews>
    <sheetView workbookViewId="0" topLeftCell="A1">
      <selection activeCell="L28" sqref="L28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" thickTop="1">
      <c r="B1" s="14" t="s">
        <v>13</v>
      </c>
      <c r="C1" s="15" t="s">
        <v>14</v>
      </c>
      <c r="D1" s="64" t="s">
        <v>29</v>
      </c>
      <c r="E1" s="18" t="s">
        <v>15</v>
      </c>
      <c r="F1" s="16" t="s">
        <v>16</v>
      </c>
      <c r="G1" s="16" t="s">
        <v>17</v>
      </c>
      <c r="H1" s="17" t="s">
        <v>18</v>
      </c>
    </row>
    <row r="2" spans="2:30" ht="15">
      <c r="B2" s="61" t="s">
        <v>40</v>
      </c>
      <c r="C2" s="48">
        <v>0.3900925925925926</v>
      </c>
      <c r="D2" s="61" t="s">
        <v>30</v>
      </c>
      <c r="E2" s="22">
        <v>3000</v>
      </c>
      <c r="F2" s="71">
        <v>5.3</v>
      </c>
      <c r="G2" s="20" t="s">
        <v>5</v>
      </c>
      <c r="H2" s="20" t="s">
        <v>6</v>
      </c>
      <c r="M2" s="13"/>
      <c r="Y2" s="13"/>
      <c r="AD2" s="13"/>
    </row>
    <row r="3" spans="2:30" ht="15">
      <c r="B3" s="61" t="s">
        <v>40</v>
      </c>
      <c r="C3" s="48">
        <v>0.4348148148148148</v>
      </c>
      <c r="D3" s="61" t="s">
        <v>30</v>
      </c>
      <c r="E3" s="22">
        <v>2000</v>
      </c>
      <c r="F3" s="71">
        <v>5.34</v>
      </c>
      <c r="G3" s="20" t="s">
        <v>5</v>
      </c>
      <c r="H3" s="20" t="s">
        <v>6</v>
      </c>
      <c r="M3" s="13"/>
      <c r="Y3" s="13"/>
      <c r="AD3" s="13"/>
    </row>
    <row r="4" spans="2:30" ht="15">
      <c r="B4" s="61" t="s">
        <v>40</v>
      </c>
      <c r="C4" s="48">
        <v>0.5168287037037037</v>
      </c>
      <c r="D4" s="61" t="s">
        <v>30</v>
      </c>
      <c r="E4" s="22">
        <v>56</v>
      </c>
      <c r="F4" s="71">
        <v>5.3</v>
      </c>
      <c r="G4" s="20" t="s">
        <v>5</v>
      </c>
      <c r="H4" s="20" t="s">
        <v>6</v>
      </c>
      <c r="M4" s="13"/>
      <c r="Y4" s="13"/>
      <c r="AD4" s="13"/>
    </row>
    <row r="5" spans="2:30" ht="15">
      <c r="B5" s="61" t="s">
        <v>40</v>
      </c>
      <c r="C5" s="48">
        <v>0.5490277777777778</v>
      </c>
      <c r="D5" s="61" t="s">
        <v>30</v>
      </c>
      <c r="E5" s="22">
        <v>1080</v>
      </c>
      <c r="F5" s="71">
        <v>5.34</v>
      </c>
      <c r="G5" s="20" t="s">
        <v>5</v>
      </c>
      <c r="H5" s="20" t="s">
        <v>6</v>
      </c>
      <c r="M5" s="13"/>
      <c r="Y5" s="13"/>
      <c r="AD5" s="13"/>
    </row>
    <row r="6" spans="2:30" ht="15">
      <c r="B6" s="61" t="s">
        <v>40</v>
      </c>
      <c r="C6" s="48">
        <v>0.6586458333333333</v>
      </c>
      <c r="D6" s="61" t="s">
        <v>30</v>
      </c>
      <c r="E6" s="22">
        <v>720</v>
      </c>
      <c r="F6" s="71">
        <v>5.33</v>
      </c>
      <c r="G6" s="20" t="s">
        <v>5</v>
      </c>
      <c r="H6" s="20" t="s">
        <v>6</v>
      </c>
      <c r="M6" s="13"/>
      <c r="Y6" s="13"/>
      <c r="AD6" s="13"/>
    </row>
    <row r="7" spans="2:30" ht="15">
      <c r="B7" s="61" t="s">
        <v>40</v>
      </c>
      <c r="C7" s="48">
        <v>0.6586458333333333</v>
      </c>
      <c r="D7" s="61" t="s">
        <v>30</v>
      </c>
      <c r="E7" s="22">
        <v>1280</v>
      </c>
      <c r="F7" s="71">
        <v>5.33</v>
      </c>
      <c r="G7" s="20" t="s">
        <v>5</v>
      </c>
      <c r="H7" s="20" t="s">
        <v>6</v>
      </c>
      <c r="M7" s="13"/>
      <c r="Y7" s="13"/>
      <c r="AD7" s="13"/>
    </row>
    <row r="8" spans="2:30" ht="15">
      <c r="B8" s="61" t="s">
        <v>40</v>
      </c>
      <c r="C8" s="48">
        <v>0.7193402777777779</v>
      </c>
      <c r="D8" s="61" t="s">
        <v>30</v>
      </c>
      <c r="E8" s="22">
        <v>18</v>
      </c>
      <c r="F8" s="71">
        <v>5.31</v>
      </c>
      <c r="G8" s="20" t="s">
        <v>5</v>
      </c>
      <c r="H8" s="20" t="s">
        <v>6</v>
      </c>
      <c r="M8" s="13"/>
      <c r="Y8" s="13"/>
      <c r="AD8" s="13"/>
    </row>
    <row r="9" spans="2:30" ht="15">
      <c r="B9" s="61" t="s">
        <v>40</v>
      </c>
      <c r="C9" s="48">
        <v>0.7334490740740741</v>
      </c>
      <c r="D9" s="61" t="s">
        <v>30</v>
      </c>
      <c r="E9" s="22">
        <v>298</v>
      </c>
      <c r="F9" s="71">
        <v>5.31</v>
      </c>
      <c r="G9" s="20" t="s">
        <v>5</v>
      </c>
      <c r="H9" s="20" t="s">
        <v>6</v>
      </c>
      <c r="M9" s="13"/>
      <c r="Y9" s="13"/>
      <c r="AD9" s="13"/>
    </row>
    <row r="10" spans="2:30" ht="15">
      <c r="B10" s="61" t="s">
        <v>40</v>
      </c>
      <c r="C10" s="48"/>
      <c r="D10" s="61" t="s">
        <v>30</v>
      </c>
      <c r="E10" s="51"/>
      <c r="F10" s="50"/>
      <c r="G10" s="20" t="s">
        <v>5</v>
      </c>
      <c r="H10" s="20" t="s">
        <v>6</v>
      </c>
      <c r="M10" s="13"/>
      <c r="Y10" s="13"/>
      <c r="AD10" s="13"/>
    </row>
    <row r="11" spans="2:30" ht="15">
      <c r="B11" s="61" t="s">
        <v>40</v>
      </c>
      <c r="C11" s="48"/>
      <c r="D11" s="61" t="s">
        <v>30</v>
      </c>
      <c r="E11" s="51"/>
      <c r="F11" s="50"/>
      <c r="G11" s="20" t="s">
        <v>5</v>
      </c>
      <c r="H11" s="20" t="s">
        <v>6</v>
      </c>
      <c r="M11" s="13"/>
      <c r="Y11" s="13"/>
      <c r="AD11" s="13"/>
    </row>
    <row r="12" spans="2:30" ht="15">
      <c r="B12" s="61" t="s">
        <v>40</v>
      </c>
      <c r="C12" s="48"/>
      <c r="D12" s="61" t="s">
        <v>30</v>
      </c>
      <c r="E12" s="51"/>
      <c r="F12" s="50"/>
      <c r="G12" s="20" t="s">
        <v>5</v>
      </c>
      <c r="H12" s="20" t="s">
        <v>6</v>
      </c>
      <c r="M12" s="13"/>
      <c r="Y12" s="13"/>
      <c r="AD12" s="13"/>
    </row>
    <row r="13" spans="2:30" ht="15">
      <c r="B13" s="61" t="s">
        <v>40</v>
      </c>
      <c r="C13" s="48"/>
      <c r="D13" s="61" t="s">
        <v>30</v>
      </c>
      <c r="E13" s="51"/>
      <c r="F13" s="50"/>
      <c r="G13" s="20" t="s">
        <v>5</v>
      </c>
      <c r="H13" s="20" t="s">
        <v>6</v>
      </c>
      <c r="M13" s="13"/>
      <c r="Y13" s="13"/>
      <c r="AD13" s="13"/>
    </row>
    <row r="14" spans="2:30" ht="15">
      <c r="B14" s="61" t="s">
        <v>40</v>
      </c>
      <c r="C14" s="48"/>
      <c r="D14" s="61" t="s">
        <v>30</v>
      </c>
      <c r="E14" s="51"/>
      <c r="F14" s="50"/>
      <c r="G14" s="20" t="s">
        <v>5</v>
      </c>
      <c r="H14" s="20" t="s">
        <v>6</v>
      </c>
      <c r="M14" s="13"/>
      <c r="Y14" s="13"/>
      <c r="AD14" s="13"/>
    </row>
    <row r="15" spans="2:30" ht="15">
      <c r="B15" s="61" t="s">
        <v>40</v>
      </c>
      <c r="C15" s="48"/>
      <c r="D15" s="61" t="s">
        <v>30</v>
      </c>
      <c r="E15" s="51"/>
      <c r="F15" s="50"/>
      <c r="G15" s="20" t="s">
        <v>5</v>
      </c>
      <c r="H15" s="20" t="s">
        <v>6</v>
      </c>
      <c r="M15" s="13"/>
      <c r="Y15" s="13"/>
      <c r="AD15" s="13"/>
    </row>
    <row r="16" spans="2:30" ht="15">
      <c r="B16" s="61" t="s">
        <v>40</v>
      </c>
      <c r="C16" s="48"/>
      <c r="D16" s="61" t="s">
        <v>30</v>
      </c>
      <c r="E16" s="51"/>
      <c r="F16" s="50"/>
      <c r="G16" s="20" t="s">
        <v>5</v>
      </c>
      <c r="H16" s="20" t="s">
        <v>6</v>
      </c>
      <c r="M16" s="13"/>
      <c r="Y16" s="13"/>
      <c r="AD16" s="13"/>
    </row>
    <row r="17" spans="2:30" ht="15">
      <c r="B17" s="61" t="s">
        <v>40</v>
      </c>
      <c r="C17" s="48"/>
      <c r="D17" s="61" t="s">
        <v>30</v>
      </c>
      <c r="E17" s="51"/>
      <c r="F17" s="50"/>
      <c r="G17" s="20" t="s">
        <v>5</v>
      </c>
      <c r="H17" s="20" t="s">
        <v>6</v>
      </c>
      <c r="M17" s="13"/>
      <c r="Y17" s="13"/>
      <c r="AD17" s="13"/>
    </row>
    <row r="18" spans="2:30" ht="15">
      <c r="B18" s="61" t="s">
        <v>40</v>
      </c>
      <c r="C18" s="48"/>
      <c r="D18" s="61" t="s">
        <v>30</v>
      </c>
      <c r="E18" s="51"/>
      <c r="F18" s="50"/>
      <c r="G18" s="20" t="s">
        <v>5</v>
      </c>
      <c r="H18" s="20" t="s">
        <v>6</v>
      </c>
      <c r="M18" s="13"/>
      <c r="Y18" s="13"/>
      <c r="AD18" s="13"/>
    </row>
    <row r="19" spans="2:30" ht="15">
      <c r="B19" s="61" t="s">
        <v>40</v>
      </c>
      <c r="C19" s="48"/>
      <c r="D19" s="61" t="s">
        <v>30</v>
      </c>
      <c r="E19" s="51"/>
      <c r="F19" s="50"/>
      <c r="G19" s="20" t="s">
        <v>5</v>
      </c>
      <c r="H19" s="20" t="s">
        <v>6</v>
      </c>
      <c r="M19" s="13"/>
      <c r="Y19" s="13"/>
      <c r="AD19" s="13"/>
    </row>
    <row r="20" spans="2:30" ht="15">
      <c r="B20" s="61" t="s">
        <v>40</v>
      </c>
      <c r="C20" s="48"/>
      <c r="D20" s="61" t="s">
        <v>30</v>
      </c>
      <c r="E20" s="51"/>
      <c r="F20" s="50"/>
      <c r="G20" s="20" t="s">
        <v>5</v>
      </c>
      <c r="H20" s="20" t="s">
        <v>6</v>
      </c>
      <c r="M20" s="13"/>
      <c r="Y20" s="13"/>
      <c r="AD20" s="13"/>
    </row>
    <row r="21" spans="2:30" ht="15">
      <c r="B21" s="61" t="s">
        <v>40</v>
      </c>
      <c r="C21" s="48"/>
      <c r="D21" s="61" t="s">
        <v>30</v>
      </c>
      <c r="E21" s="51"/>
      <c r="F21" s="50"/>
      <c r="G21" s="20" t="s">
        <v>5</v>
      </c>
      <c r="H21" s="20" t="s">
        <v>6</v>
      </c>
      <c r="M21" s="13"/>
      <c r="Y21" s="13"/>
      <c r="AD21" s="13"/>
    </row>
    <row r="22" spans="2:30" ht="15">
      <c r="B22" s="61" t="s">
        <v>40</v>
      </c>
      <c r="C22" s="48"/>
      <c r="D22" s="61" t="s">
        <v>30</v>
      </c>
      <c r="E22" s="51"/>
      <c r="F22" s="50"/>
      <c r="G22" s="20" t="s">
        <v>5</v>
      </c>
      <c r="H22" s="20" t="s">
        <v>6</v>
      </c>
      <c r="M22" s="13"/>
      <c r="Y22" s="13"/>
      <c r="AD22" s="13"/>
    </row>
    <row r="23" spans="2:30" ht="15">
      <c r="B23" s="61" t="s">
        <v>40</v>
      </c>
      <c r="C23" s="48"/>
      <c r="D23" s="61" t="s">
        <v>30</v>
      </c>
      <c r="E23" s="51"/>
      <c r="F23" s="50"/>
      <c r="G23" s="20" t="s">
        <v>5</v>
      </c>
      <c r="H23" s="20" t="s">
        <v>6</v>
      </c>
      <c r="M23" s="13"/>
      <c r="Y23" s="13"/>
      <c r="AD23" s="13"/>
    </row>
    <row r="24" spans="2:30" ht="15">
      <c r="B24" s="61" t="s">
        <v>40</v>
      </c>
      <c r="C24" s="48"/>
      <c r="D24" s="61" t="s">
        <v>30</v>
      </c>
      <c r="E24" s="51"/>
      <c r="F24" s="50"/>
      <c r="G24" s="20" t="s">
        <v>5</v>
      </c>
      <c r="H24" s="20" t="s">
        <v>6</v>
      </c>
      <c r="M24" s="13"/>
      <c r="Y24" s="13"/>
      <c r="AD24" s="13"/>
    </row>
    <row r="25" spans="2:30" ht="15">
      <c r="B25" s="61" t="s">
        <v>40</v>
      </c>
      <c r="C25" s="48"/>
      <c r="D25" s="61" t="s">
        <v>30</v>
      </c>
      <c r="E25" s="51"/>
      <c r="F25" s="50"/>
      <c r="G25" s="20" t="s">
        <v>5</v>
      </c>
      <c r="H25" s="20" t="s">
        <v>6</v>
      </c>
      <c r="M25" s="13"/>
      <c r="Y25" s="13"/>
      <c r="AD25" s="13"/>
    </row>
    <row r="26" spans="2:30" ht="15">
      <c r="B26" s="61" t="s">
        <v>40</v>
      </c>
      <c r="C26" s="48"/>
      <c r="D26" s="61" t="s">
        <v>30</v>
      </c>
      <c r="E26" s="51"/>
      <c r="F26" s="50"/>
      <c r="G26" s="20" t="s">
        <v>5</v>
      </c>
      <c r="H26" s="20" t="s">
        <v>6</v>
      </c>
      <c r="M26" s="13"/>
      <c r="Y26" s="13"/>
      <c r="AD26" s="13"/>
    </row>
    <row r="27" spans="2:30" ht="15">
      <c r="B27" s="61" t="s">
        <v>40</v>
      </c>
      <c r="C27" s="48"/>
      <c r="D27" s="61" t="s">
        <v>30</v>
      </c>
      <c r="E27" s="51"/>
      <c r="F27" s="50"/>
      <c r="G27" s="20" t="s">
        <v>5</v>
      </c>
      <c r="H27" s="20" t="s">
        <v>6</v>
      </c>
      <c r="M27" s="13"/>
      <c r="Y27" s="13"/>
      <c r="AD27" s="13"/>
    </row>
    <row r="28" spans="2:30" ht="15">
      <c r="B28" s="61" t="s">
        <v>40</v>
      </c>
      <c r="C28" s="48"/>
      <c r="D28" s="61" t="s">
        <v>30</v>
      </c>
      <c r="E28" s="51"/>
      <c r="F28" s="50"/>
      <c r="G28" s="20" t="s">
        <v>5</v>
      </c>
      <c r="H28" s="20" t="s">
        <v>6</v>
      </c>
      <c r="M28" s="13"/>
      <c r="Y28" s="13"/>
      <c r="AD28" s="13"/>
    </row>
    <row r="29" spans="2:30" ht="15">
      <c r="B29" s="61" t="s">
        <v>40</v>
      </c>
      <c r="C29" s="48"/>
      <c r="D29" s="61" t="s">
        <v>30</v>
      </c>
      <c r="E29" s="51"/>
      <c r="F29" s="50"/>
      <c r="G29" s="20" t="s">
        <v>5</v>
      </c>
      <c r="H29" s="20" t="s">
        <v>6</v>
      </c>
      <c r="M29" s="13"/>
      <c r="Y29" s="13"/>
      <c r="AD29" s="13"/>
    </row>
    <row r="30" spans="2:30" ht="15">
      <c r="B30" s="61" t="s">
        <v>40</v>
      </c>
      <c r="C30" s="48"/>
      <c r="D30" s="61" t="s">
        <v>30</v>
      </c>
      <c r="E30" s="51"/>
      <c r="F30" s="50"/>
      <c r="G30" s="20" t="s">
        <v>5</v>
      </c>
      <c r="H30" s="20" t="s">
        <v>6</v>
      </c>
      <c r="M30" s="13"/>
      <c r="Y30" s="13"/>
      <c r="AD30" s="13"/>
    </row>
    <row r="31" spans="2:30" ht="15">
      <c r="B31" s="61" t="s">
        <v>40</v>
      </c>
      <c r="C31" s="48"/>
      <c r="D31" s="61" t="s">
        <v>30</v>
      </c>
      <c r="E31" s="51"/>
      <c r="F31" s="50"/>
      <c r="G31" s="20" t="s">
        <v>5</v>
      </c>
      <c r="H31" s="20" t="s">
        <v>6</v>
      </c>
      <c r="M31" s="13"/>
      <c r="Y31" s="13"/>
      <c r="AD31" s="13"/>
    </row>
    <row r="32" spans="2:30" ht="15">
      <c r="B32" s="61" t="s">
        <v>40</v>
      </c>
      <c r="C32" s="48"/>
      <c r="D32" s="61" t="s">
        <v>30</v>
      </c>
      <c r="E32" s="51"/>
      <c r="F32" s="50"/>
      <c r="G32" s="20" t="s">
        <v>5</v>
      </c>
      <c r="H32" s="20" t="s">
        <v>6</v>
      </c>
      <c r="M32" s="13"/>
      <c r="Y32" s="13"/>
      <c r="AD32" s="13"/>
    </row>
    <row r="33" spans="2:30" ht="15">
      <c r="B33" s="61" t="s">
        <v>40</v>
      </c>
      <c r="C33" s="48"/>
      <c r="D33" s="61" t="s">
        <v>30</v>
      </c>
      <c r="E33" s="54"/>
      <c r="F33" s="22"/>
      <c r="G33" s="20" t="s">
        <v>5</v>
      </c>
      <c r="H33" s="20" t="s">
        <v>6</v>
      </c>
      <c r="M33" s="13"/>
      <c r="Y33" s="13"/>
      <c r="AD33" s="13"/>
    </row>
    <row r="34" spans="2:30" ht="15">
      <c r="B34" s="61" t="s">
        <v>40</v>
      </c>
      <c r="C34" s="48"/>
      <c r="D34" s="61" t="s">
        <v>30</v>
      </c>
      <c r="E34" s="54"/>
      <c r="F34" s="22"/>
      <c r="G34" s="20" t="s">
        <v>5</v>
      </c>
      <c r="H34" s="20" t="s">
        <v>6</v>
      </c>
      <c r="M34" s="13"/>
      <c r="Y34" s="13"/>
      <c r="AD34" s="13"/>
    </row>
    <row r="35" spans="2:30" ht="15">
      <c r="B35" s="61" t="s">
        <v>40</v>
      </c>
      <c r="C35" s="48"/>
      <c r="D35" s="61" t="s">
        <v>30</v>
      </c>
      <c r="E35" s="54"/>
      <c r="F35" s="22"/>
      <c r="G35" s="20" t="s">
        <v>5</v>
      </c>
      <c r="H35" s="20" t="s">
        <v>6</v>
      </c>
      <c r="M35" s="13"/>
      <c r="Y35" s="13"/>
      <c r="AD35" s="13"/>
    </row>
    <row r="36" spans="2:30" ht="15">
      <c r="B36" s="61" t="s">
        <v>40</v>
      </c>
      <c r="C36" s="48"/>
      <c r="D36" s="61" t="s">
        <v>30</v>
      </c>
      <c r="E36" s="54"/>
      <c r="F36" s="22"/>
      <c r="G36" s="20" t="s">
        <v>5</v>
      </c>
      <c r="H36" s="20" t="s">
        <v>6</v>
      </c>
      <c r="M36" s="13"/>
      <c r="Y36" s="13"/>
      <c r="AD36" s="13"/>
    </row>
    <row r="37" spans="2:8" ht="15">
      <c r="B37" s="61" t="s">
        <v>40</v>
      </c>
      <c r="C37" s="30"/>
      <c r="D37" s="61" t="s">
        <v>30</v>
      </c>
      <c r="E37" s="31"/>
      <c r="F37" s="49"/>
      <c r="G37" s="20" t="s">
        <v>5</v>
      </c>
      <c r="H37" s="20" t="s">
        <v>6</v>
      </c>
    </row>
    <row r="38" spans="2:8" ht="15">
      <c r="B38" s="61" t="s">
        <v>40</v>
      </c>
      <c r="C38" s="30"/>
      <c r="D38" s="61" t="s">
        <v>30</v>
      </c>
      <c r="E38" s="31"/>
      <c r="F38" s="49"/>
      <c r="G38" s="20" t="s">
        <v>5</v>
      </c>
      <c r="H38" s="20" t="s">
        <v>6</v>
      </c>
    </row>
    <row r="39" spans="2:8" ht="15">
      <c r="B39" s="61" t="s">
        <v>40</v>
      </c>
      <c r="C39" s="30"/>
      <c r="D39" s="61" t="s">
        <v>30</v>
      </c>
      <c r="E39" s="31"/>
      <c r="F39" s="32"/>
      <c r="G39" s="20" t="s">
        <v>5</v>
      </c>
      <c r="H39" s="20" t="s">
        <v>6</v>
      </c>
    </row>
    <row r="40" spans="2:8" ht="15">
      <c r="B40" s="61" t="s">
        <v>40</v>
      </c>
      <c r="C40" s="30"/>
      <c r="D40" s="61" t="s">
        <v>30</v>
      </c>
      <c r="E40" s="31"/>
      <c r="F40" s="33"/>
      <c r="G40" s="20" t="s">
        <v>5</v>
      </c>
      <c r="H40" s="20" t="s">
        <v>6</v>
      </c>
    </row>
    <row r="41" spans="2:8" ht="15">
      <c r="B41" s="61" t="s">
        <v>40</v>
      </c>
      <c r="C41" s="30"/>
      <c r="D41" s="61" t="s">
        <v>30</v>
      </c>
      <c r="E41" s="31"/>
      <c r="F41" s="32"/>
      <c r="G41" s="20" t="s">
        <v>5</v>
      </c>
      <c r="H41" s="20" t="s">
        <v>6</v>
      </c>
    </row>
    <row r="42" spans="2:8" ht="15">
      <c r="B42" s="61" t="s">
        <v>40</v>
      </c>
      <c r="C42" s="30"/>
      <c r="D42" s="61" t="s">
        <v>30</v>
      </c>
      <c r="E42" s="31"/>
      <c r="F42" s="32"/>
      <c r="G42" s="20" t="s">
        <v>5</v>
      </c>
      <c r="H42" s="20" t="s">
        <v>6</v>
      </c>
    </row>
    <row r="43" spans="2:8" ht="15">
      <c r="B43" s="61" t="s">
        <v>40</v>
      </c>
      <c r="C43" s="30"/>
      <c r="D43" s="61" t="s">
        <v>30</v>
      </c>
      <c r="E43" s="31"/>
      <c r="F43" s="32"/>
      <c r="G43" s="20" t="s">
        <v>5</v>
      </c>
      <c r="H43" s="20" t="s">
        <v>6</v>
      </c>
    </row>
    <row r="44" spans="2:8" ht="15">
      <c r="B44" s="61" t="s">
        <v>40</v>
      </c>
      <c r="C44" s="30"/>
      <c r="D44" s="61" t="s">
        <v>30</v>
      </c>
      <c r="E44" s="31"/>
      <c r="F44" s="32"/>
      <c r="G44" s="20" t="s">
        <v>5</v>
      </c>
      <c r="H44" s="20" t="s">
        <v>6</v>
      </c>
    </row>
    <row r="45" spans="2:8" ht="15" thickBot="1">
      <c r="B45" s="61" t="s">
        <v>40</v>
      </c>
      <c r="C45" s="34"/>
      <c r="D45" s="61" t="s">
        <v>30</v>
      </c>
      <c r="E45" s="31"/>
      <c r="F45" s="32"/>
      <c r="G45" s="20" t="s">
        <v>5</v>
      </c>
      <c r="H45" s="20" t="s">
        <v>6</v>
      </c>
    </row>
    <row r="46" spans="1:8" ht="15" thickBot="1">
      <c r="A46" s="66" t="s">
        <v>19</v>
      </c>
      <c r="B46" s="25"/>
      <c r="C46" s="26"/>
      <c r="D46" s="65" t="s">
        <v>31</v>
      </c>
      <c r="E46" s="28">
        <f>SUM(E2:E45)</f>
        <v>8452</v>
      </c>
      <c r="F46" s="24">
        <v>5.322</v>
      </c>
      <c r="G46" s="29" t="s">
        <v>3</v>
      </c>
      <c r="H46" s="29" t="s">
        <v>4</v>
      </c>
    </row>
    <row r="47" ht="15">
      <c r="D47" s="11"/>
    </row>
    <row r="48" ht="15">
      <c r="D48" s="11"/>
    </row>
    <row r="49" ht="15">
      <c r="D49" s="11"/>
    </row>
    <row r="50" ht="15">
      <c r="D50" s="11"/>
    </row>
    <row r="51" ht="15">
      <c r="D51" s="11"/>
    </row>
    <row r="53" ht="15">
      <c r="D53" s="11"/>
    </row>
    <row r="54" ht="15">
      <c r="D54" s="11"/>
    </row>
    <row r="55" ht="15">
      <c r="D55" s="11"/>
    </row>
    <row r="56" ht="15">
      <c r="D56" s="11"/>
    </row>
    <row r="57" ht="15">
      <c r="D57" s="11"/>
    </row>
    <row r="58" ht="15">
      <c r="D58" s="11"/>
    </row>
    <row r="59" ht="15">
      <c r="D59" s="11"/>
    </row>
    <row r="60" ht="15">
      <c r="D60" s="11"/>
    </row>
    <row r="61" ht="15">
      <c r="D61" s="11"/>
    </row>
    <row r="62" ht="15">
      <c r="D62" s="11"/>
    </row>
    <row r="63" ht="15">
      <c r="D63" s="11"/>
    </row>
    <row r="64" ht="15">
      <c r="D64" s="11"/>
    </row>
    <row r="65" ht="15">
      <c r="D65" s="11"/>
    </row>
    <row r="66" ht="15">
      <c r="D66" s="11"/>
    </row>
    <row r="67" ht="15">
      <c r="D67" s="11"/>
    </row>
    <row r="68" ht="15">
      <c r="D68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02182-A913-4819-A172-A39BE35E312E}">
  <dimension ref="A1:AD71"/>
  <sheetViews>
    <sheetView workbookViewId="0" topLeftCell="A1">
      <selection activeCell="F55" sqref="F55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" thickTop="1">
      <c r="B1" s="14" t="s">
        <v>13</v>
      </c>
      <c r="C1" s="15" t="s">
        <v>14</v>
      </c>
      <c r="D1" s="64" t="s">
        <v>29</v>
      </c>
      <c r="E1" s="18" t="s">
        <v>15</v>
      </c>
      <c r="F1" s="16" t="s">
        <v>16</v>
      </c>
      <c r="G1" s="16" t="s">
        <v>17</v>
      </c>
      <c r="H1" s="17" t="s">
        <v>18</v>
      </c>
    </row>
    <row r="2" spans="2:30" ht="15">
      <c r="B2" s="61" t="s">
        <v>41</v>
      </c>
      <c r="C2" s="48">
        <v>0.42717592592592596</v>
      </c>
      <c r="D2" s="61" t="s">
        <v>30</v>
      </c>
      <c r="E2" s="22">
        <v>1</v>
      </c>
      <c r="F2" s="71">
        <v>5.35</v>
      </c>
      <c r="G2" s="20" t="s">
        <v>5</v>
      </c>
      <c r="H2" s="20" t="s">
        <v>6</v>
      </c>
      <c r="M2" s="13"/>
      <c r="Y2" s="13"/>
      <c r="AD2" s="13"/>
    </row>
    <row r="3" spans="2:30" ht="15">
      <c r="B3" s="61" t="s">
        <v>41</v>
      </c>
      <c r="C3" s="48">
        <v>0.502662037037037</v>
      </c>
      <c r="D3" s="61" t="s">
        <v>30</v>
      </c>
      <c r="E3" s="22">
        <v>18</v>
      </c>
      <c r="F3" s="71">
        <v>5.41</v>
      </c>
      <c r="G3" s="20" t="s">
        <v>5</v>
      </c>
      <c r="H3" s="20" t="s">
        <v>6</v>
      </c>
      <c r="M3" s="13"/>
      <c r="Y3" s="13"/>
      <c r="AD3" s="13"/>
    </row>
    <row r="4" spans="2:30" ht="15">
      <c r="B4" s="61" t="s">
        <v>41</v>
      </c>
      <c r="C4" s="48">
        <v>0.502662037037037</v>
      </c>
      <c r="D4" s="61" t="s">
        <v>30</v>
      </c>
      <c r="E4" s="22">
        <v>866</v>
      </c>
      <c r="F4" s="71">
        <v>5.41</v>
      </c>
      <c r="G4" s="20" t="s">
        <v>5</v>
      </c>
      <c r="H4" s="20" t="s">
        <v>6</v>
      </c>
      <c r="M4" s="13"/>
      <c r="Y4" s="13"/>
      <c r="AD4" s="13"/>
    </row>
    <row r="5" spans="2:30" ht="15">
      <c r="B5" s="61" t="s">
        <v>41</v>
      </c>
      <c r="C5" s="48">
        <v>0.502662037037037</v>
      </c>
      <c r="D5" s="61" t="s">
        <v>30</v>
      </c>
      <c r="E5" s="22">
        <v>38</v>
      </c>
      <c r="F5" s="71">
        <v>5.41</v>
      </c>
      <c r="G5" s="20" t="s">
        <v>5</v>
      </c>
      <c r="H5" s="20" t="s">
        <v>6</v>
      </c>
      <c r="M5" s="13"/>
      <c r="Y5" s="13"/>
      <c r="AD5" s="13"/>
    </row>
    <row r="6" spans="2:30" ht="15">
      <c r="B6" s="61" t="s">
        <v>41</v>
      </c>
      <c r="C6" s="48">
        <v>0.502662037037037</v>
      </c>
      <c r="D6" s="61" t="s">
        <v>30</v>
      </c>
      <c r="E6" s="22">
        <v>3</v>
      </c>
      <c r="F6" s="71">
        <v>5.41</v>
      </c>
      <c r="G6" s="20" t="s">
        <v>5</v>
      </c>
      <c r="H6" s="20" t="s">
        <v>6</v>
      </c>
      <c r="M6" s="13"/>
      <c r="Y6" s="13"/>
      <c r="AD6" s="13"/>
    </row>
    <row r="7" spans="2:30" ht="15">
      <c r="B7" s="61" t="s">
        <v>41</v>
      </c>
      <c r="C7" s="48">
        <v>0.5038078703703703</v>
      </c>
      <c r="D7" s="61" t="s">
        <v>30</v>
      </c>
      <c r="E7" s="22">
        <v>380</v>
      </c>
      <c r="F7" s="71">
        <v>5.41</v>
      </c>
      <c r="G7" s="20" t="s">
        <v>5</v>
      </c>
      <c r="H7" s="20" t="s">
        <v>6</v>
      </c>
      <c r="M7" s="13"/>
      <c r="Y7" s="13"/>
      <c r="AD7" s="13"/>
    </row>
    <row r="8" spans="2:30" ht="15">
      <c r="B8" s="61" t="s">
        <v>41</v>
      </c>
      <c r="C8" s="48">
        <v>0.5038078703703703</v>
      </c>
      <c r="D8" s="61" t="s">
        <v>30</v>
      </c>
      <c r="E8" s="22">
        <v>559</v>
      </c>
      <c r="F8" s="71">
        <v>5.41</v>
      </c>
      <c r="G8" s="20" t="s">
        <v>5</v>
      </c>
      <c r="H8" s="20" t="s">
        <v>6</v>
      </c>
      <c r="M8" s="13"/>
      <c r="Y8" s="13"/>
      <c r="AD8" s="13"/>
    </row>
    <row r="9" spans="2:30" ht="15">
      <c r="B9" s="61" t="s">
        <v>41</v>
      </c>
      <c r="C9" s="48">
        <v>0.5038078703703703</v>
      </c>
      <c r="D9" s="61" t="s">
        <v>30</v>
      </c>
      <c r="E9" s="22">
        <v>1135</v>
      </c>
      <c r="F9" s="71">
        <v>5.41</v>
      </c>
      <c r="G9" s="20" t="s">
        <v>5</v>
      </c>
      <c r="H9" s="20" t="s">
        <v>6</v>
      </c>
      <c r="M9" s="13"/>
      <c r="Y9" s="13"/>
      <c r="AD9" s="13"/>
    </row>
    <row r="10" spans="2:30" ht="15">
      <c r="B10" s="61" t="s">
        <v>41</v>
      </c>
      <c r="C10" s="48">
        <v>0.5150578703703704</v>
      </c>
      <c r="D10" s="61" t="s">
        <v>30</v>
      </c>
      <c r="E10" s="22">
        <v>533</v>
      </c>
      <c r="F10" s="71">
        <v>5.41</v>
      </c>
      <c r="G10" s="20" t="s">
        <v>5</v>
      </c>
      <c r="H10" s="20" t="s">
        <v>6</v>
      </c>
      <c r="M10" s="13"/>
      <c r="Y10" s="13"/>
      <c r="AD10" s="13"/>
    </row>
    <row r="11" spans="2:30" ht="15">
      <c r="B11" s="61" t="s">
        <v>41</v>
      </c>
      <c r="C11" s="48">
        <v>0.5150578703703704</v>
      </c>
      <c r="D11" s="61" t="s">
        <v>30</v>
      </c>
      <c r="E11" s="22">
        <v>59</v>
      </c>
      <c r="F11" s="71">
        <v>5.41</v>
      </c>
      <c r="G11" s="20" t="s">
        <v>5</v>
      </c>
      <c r="H11" s="20" t="s">
        <v>6</v>
      </c>
      <c r="M11" s="13"/>
      <c r="Y11" s="13"/>
      <c r="AD11" s="13"/>
    </row>
    <row r="12" spans="2:30" ht="15">
      <c r="B12" s="61" t="s">
        <v>41</v>
      </c>
      <c r="C12" s="48">
        <v>0.5150578703703704</v>
      </c>
      <c r="D12" s="61" t="s">
        <v>30</v>
      </c>
      <c r="E12" s="22">
        <v>676</v>
      </c>
      <c r="F12" s="71">
        <v>5.41</v>
      </c>
      <c r="G12" s="20" t="s">
        <v>5</v>
      </c>
      <c r="H12" s="20" t="s">
        <v>6</v>
      </c>
      <c r="M12" s="13"/>
      <c r="Y12" s="13"/>
      <c r="AD12" s="13"/>
    </row>
    <row r="13" spans="2:30" ht="15">
      <c r="B13" s="61" t="s">
        <v>41</v>
      </c>
      <c r="C13" s="48">
        <v>0.5150578703703704</v>
      </c>
      <c r="D13" s="61" t="s">
        <v>30</v>
      </c>
      <c r="E13" s="22">
        <v>44</v>
      </c>
      <c r="F13" s="71">
        <v>5.41</v>
      </c>
      <c r="G13" s="20" t="s">
        <v>5</v>
      </c>
      <c r="H13" s="20" t="s">
        <v>6</v>
      </c>
      <c r="M13" s="13"/>
      <c r="Y13" s="13"/>
      <c r="AD13" s="13"/>
    </row>
    <row r="14" spans="2:30" ht="15">
      <c r="B14" s="61" t="s">
        <v>41</v>
      </c>
      <c r="C14" s="48">
        <v>0.5150578703703704</v>
      </c>
      <c r="D14" s="61" t="s">
        <v>30</v>
      </c>
      <c r="E14" s="22">
        <v>2</v>
      </c>
      <c r="F14" s="71">
        <v>5.41</v>
      </c>
      <c r="G14" s="20" t="s">
        <v>5</v>
      </c>
      <c r="H14" s="20" t="s">
        <v>6</v>
      </c>
      <c r="M14" s="13"/>
      <c r="Y14" s="13"/>
      <c r="AD14" s="13"/>
    </row>
    <row r="15" spans="2:30" ht="15">
      <c r="B15" s="61" t="s">
        <v>41</v>
      </c>
      <c r="C15" s="48">
        <v>0.5150578703703704</v>
      </c>
      <c r="D15" s="61" t="s">
        <v>30</v>
      </c>
      <c r="E15" s="22">
        <v>1436</v>
      </c>
      <c r="F15" s="71">
        <v>5.41</v>
      </c>
      <c r="G15" s="20" t="s">
        <v>5</v>
      </c>
      <c r="H15" s="20" t="s">
        <v>6</v>
      </c>
      <c r="M15" s="13"/>
      <c r="Y15" s="13"/>
      <c r="AD15" s="13"/>
    </row>
    <row r="16" spans="2:30" ht="15">
      <c r="B16" s="61" t="s">
        <v>41</v>
      </c>
      <c r="C16" s="48">
        <v>0.5150578703703704</v>
      </c>
      <c r="D16" s="61" t="s">
        <v>30</v>
      </c>
      <c r="E16" s="22">
        <v>250</v>
      </c>
      <c r="F16" s="71">
        <v>5.41</v>
      </c>
      <c r="G16" s="20" t="s">
        <v>5</v>
      </c>
      <c r="H16" s="20" t="s">
        <v>6</v>
      </c>
      <c r="M16" s="13"/>
      <c r="Y16" s="13"/>
      <c r="AD16" s="13"/>
    </row>
    <row r="17" spans="2:30" ht="15">
      <c r="B17" s="61" t="s">
        <v>41</v>
      </c>
      <c r="C17" s="48">
        <v>0.5506365740740741</v>
      </c>
      <c r="D17" s="61" t="s">
        <v>30</v>
      </c>
      <c r="E17" s="22">
        <v>18</v>
      </c>
      <c r="F17" s="71">
        <v>5.4</v>
      </c>
      <c r="G17" s="20" t="s">
        <v>5</v>
      </c>
      <c r="H17" s="20" t="s">
        <v>6</v>
      </c>
      <c r="M17" s="13"/>
      <c r="Y17" s="13"/>
      <c r="AD17" s="13"/>
    </row>
    <row r="18" spans="2:30" ht="15">
      <c r="B18" s="61" t="s">
        <v>41</v>
      </c>
      <c r="C18" s="48">
        <v>0.5506365740740741</v>
      </c>
      <c r="D18" s="61" t="s">
        <v>30</v>
      </c>
      <c r="E18" s="22">
        <v>80</v>
      </c>
      <c r="F18" s="71">
        <v>5.4</v>
      </c>
      <c r="G18" s="20" t="s">
        <v>5</v>
      </c>
      <c r="H18" s="20" t="s">
        <v>6</v>
      </c>
      <c r="M18" s="13"/>
      <c r="Y18" s="13"/>
      <c r="AD18" s="13"/>
    </row>
    <row r="19" spans="2:30" ht="15">
      <c r="B19" s="61" t="s">
        <v>41</v>
      </c>
      <c r="C19" s="48">
        <v>0.5506365740740741</v>
      </c>
      <c r="D19" s="61" t="s">
        <v>30</v>
      </c>
      <c r="E19" s="22">
        <v>1902</v>
      </c>
      <c r="F19" s="71">
        <v>5.4</v>
      </c>
      <c r="G19" s="20" t="s">
        <v>5</v>
      </c>
      <c r="H19" s="20" t="s">
        <v>6</v>
      </c>
      <c r="M19" s="13"/>
      <c r="Y19" s="13"/>
      <c r="AD19" s="13"/>
    </row>
    <row r="20" spans="2:30" ht="15">
      <c r="B20" s="61" t="s">
        <v>41</v>
      </c>
      <c r="C20" s="48">
        <v>0.6897916666666667</v>
      </c>
      <c r="D20" s="61" t="s">
        <v>30</v>
      </c>
      <c r="E20" s="22">
        <v>1612</v>
      </c>
      <c r="F20" s="71">
        <v>5.41</v>
      </c>
      <c r="G20" s="20" t="s">
        <v>5</v>
      </c>
      <c r="H20" s="20" t="s">
        <v>6</v>
      </c>
      <c r="M20" s="13"/>
      <c r="Y20" s="13"/>
      <c r="AD20" s="13"/>
    </row>
    <row r="21" spans="2:30" ht="15">
      <c r="B21" s="61" t="s">
        <v>41</v>
      </c>
      <c r="C21" s="21"/>
      <c r="D21" s="61" t="s">
        <v>30</v>
      </c>
      <c r="E21" s="51"/>
      <c r="F21" s="23"/>
      <c r="G21" s="20" t="s">
        <v>5</v>
      </c>
      <c r="H21" s="20" t="s">
        <v>6</v>
      </c>
      <c r="M21" s="13"/>
      <c r="Y21" s="13"/>
      <c r="AD21" s="13"/>
    </row>
    <row r="22" spans="2:30" ht="15">
      <c r="B22" s="61" t="s">
        <v>41</v>
      </c>
      <c r="C22" s="21"/>
      <c r="D22" s="61" t="s">
        <v>30</v>
      </c>
      <c r="E22" s="51"/>
      <c r="F22" s="23"/>
      <c r="G22" s="20" t="s">
        <v>5</v>
      </c>
      <c r="H22" s="20" t="s">
        <v>6</v>
      </c>
      <c r="M22" s="13"/>
      <c r="Y22" s="13"/>
      <c r="AD22" s="13"/>
    </row>
    <row r="23" spans="2:30" ht="15">
      <c r="B23" s="61" t="s">
        <v>41</v>
      </c>
      <c r="C23" s="21"/>
      <c r="D23" s="61" t="s">
        <v>30</v>
      </c>
      <c r="E23" s="51"/>
      <c r="F23" s="23"/>
      <c r="G23" s="20" t="s">
        <v>5</v>
      </c>
      <c r="H23" s="20" t="s">
        <v>6</v>
      </c>
      <c r="M23" s="13"/>
      <c r="Y23" s="13"/>
      <c r="AD23" s="13"/>
    </row>
    <row r="24" spans="2:30" ht="15">
      <c r="B24" s="61" t="s">
        <v>41</v>
      </c>
      <c r="C24" s="21"/>
      <c r="D24" s="61" t="s">
        <v>30</v>
      </c>
      <c r="E24" s="51"/>
      <c r="F24" s="23"/>
      <c r="G24" s="20" t="s">
        <v>5</v>
      </c>
      <c r="H24" s="20" t="s">
        <v>6</v>
      </c>
      <c r="M24" s="13"/>
      <c r="Y24" s="13"/>
      <c r="AD24" s="13"/>
    </row>
    <row r="25" spans="2:30" ht="15">
      <c r="B25" s="61" t="s">
        <v>41</v>
      </c>
      <c r="C25" s="21"/>
      <c r="D25" s="61" t="s">
        <v>30</v>
      </c>
      <c r="E25" s="51"/>
      <c r="F25" s="23"/>
      <c r="G25" s="20" t="s">
        <v>5</v>
      </c>
      <c r="H25" s="20" t="s">
        <v>6</v>
      </c>
      <c r="M25" s="13"/>
      <c r="Y25" s="13"/>
      <c r="AD25" s="13"/>
    </row>
    <row r="26" spans="2:30" ht="15">
      <c r="B26" s="61" t="s">
        <v>41</v>
      </c>
      <c r="C26" s="21"/>
      <c r="D26" s="61" t="s">
        <v>30</v>
      </c>
      <c r="E26" s="51"/>
      <c r="F26" s="23"/>
      <c r="G26" s="20" t="s">
        <v>5</v>
      </c>
      <c r="H26" s="20" t="s">
        <v>6</v>
      </c>
      <c r="M26" s="13"/>
      <c r="Y26" s="13"/>
      <c r="AD26" s="13"/>
    </row>
    <row r="27" spans="2:30" ht="15">
      <c r="B27" s="61" t="s">
        <v>41</v>
      </c>
      <c r="C27" s="21"/>
      <c r="D27" s="61" t="s">
        <v>30</v>
      </c>
      <c r="E27" s="51"/>
      <c r="F27" s="23"/>
      <c r="G27" s="20" t="s">
        <v>5</v>
      </c>
      <c r="H27" s="20" t="s">
        <v>6</v>
      </c>
      <c r="M27" s="13"/>
      <c r="Y27" s="13"/>
      <c r="AD27" s="13"/>
    </row>
    <row r="28" spans="2:30" ht="15">
      <c r="B28" s="61" t="s">
        <v>41</v>
      </c>
      <c r="C28" s="21"/>
      <c r="D28" s="61" t="s">
        <v>30</v>
      </c>
      <c r="E28" s="51"/>
      <c r="F28" s="23"/>
      <c r="G28" s="20" t="s">
        <v>5</v>
      </c>
      <c r="H28" s="20" t="s">
        <v>6</v>
      </c>
      <c r="M28" s="13"/>
      <c r="Y28" s="13"/>
      <c r="AD28" s="13"/>
    </row>
    <row r="29" spans="2:30" ht="15">
      <c r="B29" s="61" t="s">
        <v>41</v>
      </c>
      <c r="C29" s="21"/>
      <c r="D29" s="61" t="s">
        <v>30</v>
      </c>
      <c r="E29" s="51"/>
      <c r="F29" s="23"/>
      <c r="G29" s="20" t="s">
        <v>5</v>
      </c>
      <c r="H29" s="20" t="s">
        <v>6</v>
      </c>
      <c r="M29" s="13"/>
      <c r="Y29" s="13"/>
      <c r="AD29" s="13"/>
    </row>
    <row r="30" spans="2:30" ht="15">
      <c r="B30" s="61" t="s">
        <v>41</v>
      </c>
      <c r="C30" s="21"/>
      <c r="D30" s="61" t="s">
        <v>30</v>
      </c>
      <c r="E30" s="51"/>
      <c r="F30" s="23"/>
      <c r="G30" s="20" t="s">
        <v>5</v>
      </c>
      <c r="H30" s="20" t="s">
        <v>6</v>
      </c>
      <c r="M30" s="13"/>
      <c r="Y30" s="13"/>
      <c r="AD30" s="13"/>
    </row>
    <row r="31" spans="2:30" ht="15">
      <c r="B31" s="61" t="s">
        <v>41</v>
      </c>
      <c r="C31" s="21"/>
      <c r="D31" s="61" t="s">
        <v>30</v>
      </c>
      <c r="E31" s="51"/>
      <c r="F31" s="23"/>
      <c r="G31" s="20" t="s">
        <v>5</v>
      </c>
      <c r="H31" s="20" t="s">
        <v>6</v>
      </c>
      <c r="M31" s="13"/>
      <c r="Y31" s="13"/>
      <c r="AD31" s="13"/>
    </row>
    <row r="32" spans="2:30" ht="15">
      <c r="B32" s="61" t="s">
        <v>41</v>
      </c>
      <c r="C32" s="21"/>
      <c r="D32" s="61" t="s">
        <v>30</v>
      </c>
      <c r="E32" s="51"/>
      <c r="F32" s="23"/>
      <c r="G32" s="20" t="s">
        <v>5</v>
      </c>
      <c r="H32" s="20" t="s">
        <v>6</v>
      </c>
      <c r="M32" s="13"/>
      <c r="Y32" s="13"/>
      <c r="AD32" s="13"/>
    </row>
    <row r="33" spans="2:30" ht="15">
      <c r="B33" s="61" t="s">
        <v>41</v>
      </c>
      <c r="C33" s="21"/>
      <c r="D33" s="61" t="s">
        <v>30</v>
      </c>
      <c r="E33" s="51"/>
      <c r="F33" s="23"/>
      <c r="G33" s="20" t="s">
        <v>5</v>
      </c>
      <c r="H33" s="20" t="s">
        <v>6</v>
      </c>
      <c r="M33" s="13"/>
      <c r="Y33" s="13"/>
      <c r="AD33" s="13"/>
    </row>
    <row r="34" spans="2:30" ht="15">
      <c r="B34" s="61" t="s">
        <v>41</v>
      </c>
      <c r="C34" s="21"/>
      <c r="D34" s="61" t="s">
        <v>30</v>
      </c>
      <c r="E34" s="51"/>
      <c r="F34" s="23"/>
      <c r="G34" s="20" t="s">
        <v>5</v>
      </c>
      <c r="H34" s="20" t="s">
        <v>6</v>
      </c>
      <c r="M34" s="13"/>
      <c r="Y34" s="13"/>
      <c r="AD34" s="13"/>
    </row>
    <row r="35" spans="2:30" ht="15">
      <c r="B35" s="61" t="s">
        <v>41</v>
      </c>
      <c r="C35" s="21"/>
      <c r="D35" s="61" t="s">
        <v>30</v>
      </c>
      <c r="E35" s="51"/>
      <c r="F35" s="23"/>
      <c r="G35" s="20" t="s">
        <v>5</v>
      </c>
      <c r="H35" s="20" t="s">
        <v>6</v>
      </c>
      <c r="M35" s="13"/>
      <c r="Y35" s="13"/>
      <c r="AD35" s="13"/>
    </row>
    <row r="36" spans="2:30" ht="15">
      <c r="B36" s="61" t="s">
        <v>41</v>
      </c>
      <c r="C36" s="21"/>
      <c r="D36" s="61" t="s">
        <v>30</v>
      </c>
      <c r="E36" s="51"/>
      <c r="F36" s="23"/>
      <c r="G36" s="20" t="s">
        <v>5</v>
      </c>
      <c r="H36" s="20" t="s">
        <v>6</v>
      </c>
      <c r="M36" s="13"/>
      <c r="Y36" s="13"/>
      <c r="AD36" s="13"/>
    </row>
    <row r="37" spans="2:30" ht="15">
      <c r="B37" s="61" t="s">
        <v>41</v>
      </c>
      <c r="C37" s="21"/>
      <c r="D37" s="61" t="s">
        <v>30</v>
      </c>
      <c r="E37" s="51"/>
      <c r="F37" s="23"/>
      <c r="G37" s="20" t="s">
        <v>5</v>
      </c>
      <c r="H37" s="20" t="s">
        <v>6</v>
      </c>
      <c r="M37" s="13"/>
      <c r="Y37" s="13"/>
      <c r="AD37" s="13"/>
    </row>
    <row r="38" spans="2:30" ht="15">
      <c r="B38" s="61" t="s">
        <v>41</v>
      </c>
      <c r="C38" s="21"/>
      <c r="D38" s="61" t="s">
        <v>30</v>
      </c>
      <c r="E38" s="51"/>
      <c r="F38" s="23"/>
      <c r="G38" s="20" t="s">
        <v>5</v>
      </c>
      <c r="H38" s="20" t="s">
        <v>6</v>
      </c>
      <c r="M38" s="13"/>
      <c r="Y38" s="13"/>
      <c r="AD38" s="13"/>
    </row>
    <row r="39" spans="2:30" ht="15">
      <c r="B39" s="61" t="s">
        <v>41</v>
      </c>
      <c r="C39" s="21"/>
      <c r="D39" s="61" t="s">
        <v>30</v>
      </c>
      <c r="E39" s="51"/>
      <c r="F39" s="23"/>
      <c r="G39" s="20" t="s">
        <v>5</v>
      </c>
      <c r="H39" s="20" t="s">
        <v>6</v>
      </c>
      <c r="M39" s="13"/>
      <c r="Y39" s="13"/>
      <c r="AD39" s="13"/>
    </row>
    <row r="40" spans="2:8" ht="15">
      <c r="B40" s="61" t="s">
        <v>41</v>
      </c>
      <c r="C40" s="21"/>
      <c r="D40" s="61" t="s">
        <v>30</v>
      </c>
      <c r="E40" s="51"/>
      <c r="F40" s="23"/>
      <c r="G40" s="20" t="s">
        <v>5</v>
      </c>
      <c r="H40" s="20" t="s">
        <v>6</v>
      </c>
    </row>
    <row r="41" spans="2:8" ht="15">
      <c r="B41" s="61" t="s">
        <v>41</v>
      </c>
      <c r="C41" s="21"/>
      <c r="D41" s="61" t="s">
        <v>30</v>
      </c>
      <c r="E41" s="51"/>
      <c r="F41" s="23"/>
      <c r="G41" s="20" t="s">
        <v>5</v>
      </c>
      <c r="H41" s="20" t="s">
        <v>6</v>
      </c>
    </row>
    <row r="42" spans="2:8" ht="15">
      <c r="B42" s="61" t="s">
        <v>41</v>
      </c>
      <c r="C42" s="48"/>
      <c r="D42" s="61" t="s">
        <v>30</v>
      </c>
      <c r="E42" s="52"/>
      <c r="F42" s="50"/>
      <c r="G42" s="20" t="s">
        <v>5</v>
      </c>
      <c r="H42" s="20" t="s">
        <v>6</v>
      </c>
    </row>
    <row r="43" spans="2:8" ht="15">
      <c r="B43" s="61" t="s">
        <v>41</v>
      </c>
      <c r="C43" s="48"/>
      <c r="D43" s="61" t="s">
        <v>30</v>
      </c>
      <c r="E43" s="52"/>
      <c r="F43" s="50"/>
      <c r="G43" s="20" t="s">
        <v>5</v>
      </c>
      <c r="H43" s="20" t="s">
        <v>6</v>
      </c>
    </row>
    <row r="44" spans="2:8" ht="15">
      <c r="B44" s="61" t="s">
        <v>41</v>
      </c>
      <c r="C44" s="48"/>
      <c r="D44" s="61" t="s">
        <v>30</v>
      </c>
      <c r="E44" s="52"/>
      <c r="F44" s="50"/>
      <c r="G44" s="20" t="s">
        <v>5</v>
      </c>
      <c r="H44" s="20" t="s">
        <v>6</v>
      </c>
    </row>
    <row r="45" spans="2:8" ht="15">
      <c r="B45" s="61" t="s">
        <v>41</v>
      </c>
      <c r="C45" s="30"/>
      <c r="D45" s="61" t="s">
        <v>30</v>
      </c>
      <c r="E45" s="31"/>
      <c r="F45" s="49"/>
      <c r="G45" s="20" t="s">
        <v>5</v>
      </c>
      <c r="H45" s="20" t="s">
        <v>6</v>
      </c>
    </row>
    <row r="46" spans="2:8" ht="15">
      <c r="B46" s="61" t="s">
        <v>41</v>
      </c>
      <c r="C46" s="30"/>
      <c r="D46" s="61" t="s">
        <v>30</v>
      </c>
      <c r="E46" s="31"/>
      <c r="F46" s="32"/>
      <c r="G46" s="20" t="s">
        <v>5</v>
      </c>
      <c r="H46" s="20" t="s">
        <v>6</v>
      </c>
    </row>
    <row r="47" spans="2:8" ht="15">
      <c r="B47" s="61" t="s">
        <v>41</v>
      </c>
      <c r="C47" s="30"/>
      <c r="D47" s="61" t="s">
        <v>30</v>
      </c>
      <c r="E47" s="31"/>
      <c r="F47" s="32"/>
      <c r="G47" s="20" t="s">
        <v>5</v>
      </c>
      <c r="H47" s="20" t="s">
        <v>6</v>
      </c>
    </row>
    <row r="48" spans="2:8" ht="15" thickBot="1">
      <c r="B48" s="61" t="s">
        <v>41</v>
      </c>
      <c r="C48" s="34"/>
      <c r="D48" s="61" t="s">
        <v>30</v>
      </c>
      <c r="E48" s="31"/>
      <c r="F48" s="32"/>
      <c r="G48" s="20" t="s">
        <v>5</v>
      </c>
      <c r="H48" s="20" t="s">
        <v>6</v>
      </c>
    </row>
    <row r="49" spans="1:8" ht="15" thickBot="1">
      <c r="A49" s="66" t="s">
        <v>19</v>
      </c>
      <c r="B49" s="25"/>
      <c r="C49" s="26"/>
      <c r="D49" s="65" t="s">
        <v>31</v>
      </c>
      <c r="E49" s="28">
        <f>SUM(E2:E48)</f>
        <v>9612</v>
      </c>
      <c r="F49" s="24">
        <v>5.4079</v>
      </c>
      <c r="G49" s="29" t="s">
        <v>3</v>
      </c>
      <c r="H49" s="29" t="s">
        <v>4</v>
      </c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  <row r="56" ht="15">
      <c r="D56" s="11"/>
    </row>
    <row r="57" ht="15">
      <c r="D57" s="11"/>
    </row>
    <row r="58" ht="15">
      <c r="D58" s="11"/>
    </row>
    <row r="59" ht="15">
      <c r="D59" s="11"/>
    </row>
    <row r="60" ht="15">
      <c r="D60" s="11"/>
    </row>
    <row r="61" ht="15">
      <c r="D61" s="11"/>
    </row>
    <row r="62" ht="15">
      <c r="D62" s="11"/>
    </row>
    <row r="63" ht="15">
      <c r="D63" s="11"/>
    </row>
    <row r="64" ht="15">
      <c r="D64" s="11"/>
    </row>
    <row r="65" ht="15">
      <c r="D65" s="11"/>
    </row>
    <row r="66" ht="15">
      <c r="D66" s="11"/>
    </row>
    <row r="67" ht="15">
      <c r="D67" s="11"/>
    </row>
    <row r="68" ht="15">
      <c r="D68" s="11"/>
    </row>
    <row r="69" ht="15">
      <c r="D69" s="11"/>
    </row>
    <row r="70" ht="15">
      <c r="D70" s="11"/>
    </row>
    <row r="71" ht="15">
      <c r="D71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1F5A0-084F-4549-BCD1-E6A791D87EB6}">
  <dimension ref="A1:AD71"/>
  <sheetViews>
    <sheetView workbookViewId="0" topLeftCell="A9">
      <selection activeCell="E54" sqref="E54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" thickTop="1">
      <c r="B1" s="14" t="s">
        <v>13</v>
      </c>
      <c r="C1" s="15" t="s">
        <v>14</v>
      </c>
      <c r="D1" s="64" t="s">
        <v>29</v>
      </c>
      <c r="E1" s="18" t="s">
        <v>15</v>
      </c>
      <c r="F1" s="16" t="s">
        <v>16</v>
      </c>
      <c r="G1" s="16" t="s">
        <v>17</v>
      </c>
      <c r="H1" s="17" t="s">
        <v>18</v>
      </c>
    </row>
    <row r="2" spans="2:30" ht="15">
      <c r="B2" s="61" t="s">
        <v>42</v>
      </c>
      <c r="C2" s="48">
        <v>0.5079398148148148</v>
      </c>
      <c r="D2" s="61" t="s">
        <v>30</v>
      </c>
      <c r="E2" s="22">
        <v>280</v>
      </c>
      <c r="F2" s="22">
        <v>5.45</v>
      </c>
      <c r="G2" s="20" t="s">
        <v>5</v>
      </c>
      <c r="H2" s="20" t="s">
        <v>6</v>
      </c>
      <c r="M2" s="13"/>
      <c r="Y2" s="13"/>
      <c r="AD2" s="13"/>
    </row>
    <row r="3" spans="2:30" ht="15">
      <c r="B3" s="61" t="s">
        <v>42</v>
      </c>
      <c r="C3" s="48">
        <v>0.5079398148148148</v>
      </c>
      <c r="D3" s="61" t="s">
        <v>30</v>
      </c>
      <c r="E3" s="22">
        <v>17</v>
      </c>
      <c r="F3" s="22">
        <v>5.45</v>
      </c>
      <c r="G3" s="20" t="s">
        <v>5</v>
      </c>
      <c r="H3" s="20" t="s">
        <v>6</v>
      </c>
      <c r="M3" s="13"/>
      <c r="Y3" s="13"/>
      <c r="AD3" s="13"/>
    </row>
    <row r="4" spans="2:30" ht="15">
      <c r="B4" s="61" t="s">
        <v>42</v>
      </c>
      <c r="C4" s="48">
        <v>0.5298148148148148</v>
      </c>
      <c r="D4" s="61" t="s">
        <v>30</v>
      </c>
      <c r="E4" s="22">
        <v>110</v>
      </c>
      <c r="F4" s="22">
        <v>5.45</v>
      </c>
      <c r="G4" s="20" t="s">
        <v>5</v>
      </c>
      <c r="H4" s="20" t="s">
        <v>6</v>
      </c>
      <c r="M4" s="13"/>
      <c r="Y4" s="13"/>
      <c r="AD4" s="13"/>
    </row>
    <row r="5" spans="2:30" ht="15">
      <c r="B5" s="61" t="s">
        <v>42</v>
      </c>
      <c r="C5" s="48">
        <v>0.5298148148148148</v>
      </c>
      <c r="D5" s="61" t="s">
        <v>30</v>
      </c>
      <c r="E5" s="22">
        <v>270</v>
      </c>
      <c r="F5" s="22">
        <v>5.45</v>
      </c>
      <c r="G5" s="20" t="s">
        <v>5</v>
      </c>
      <c r="H5" s="20" t="s">
        <v>6</v>
      </c>
      <c r="M5" s="13"/>
      <c r="Y5" s="13"/>
      <c r="AD5" s="13"/>
    </row>
    <row r="6" spans="2:30" ht="15">
      <c r="B6" s="61" t="s">
        <v>42</v>
      </c>
      <c r="C6" s="48">
        <v>0.5298148148148148</v>
      </c>
      <c r="D6" s="61" t="s">
        <v>30</v>
      </c>
      <c r="E6" s="22">
        <v>96</v>
      </c>
      <c r="F6" s="22">
        <v>5.45</v>
      </c>
      <c r="G6" s="20" t="s">
        <v>5</v>
      </c>
      <c r="H6" s="20" t="s">
        <v>6</v>
      </c>
      <c r="M6" s="13"/>
      <c r="Y6" s="13"/>
      <c r="AD6" s="13"/>
    </row>
    <row r="7" spans="2:30" ht="15">
      <c r="B7" s="61" t="s">
        <v>42</v>
      </c>
      <c r="C7" s="48">
        <v>0.5298148148148148</v>
      </c>
      <c r="D7" s="61" t="s">
        <v>30</v>
      </c>
      <c r="E7" s="22">
        <v>404</v>
      </c>
      <c r="F7" s="22">
        <v>5.45</v>
      </c>
      <c r="G7" s="20" t="s">
        <v>5</v>
      </c>
      <c r="H7" s="20" t="s">
        <v>6</v>
      </c>
      <c r="M7" s="13"/>
      <c r="Y7" s="13"/>
      <c r="AD7" s="13"/>
    </row>
    <row r="8" spans="2:30" ht="15">
      <c r="B8" s="61" t="s">
        <v>42</v>
      </c>
      <c r="C8" s="48">
        <v>0.5298148148148148</v>
      </c>
      <c r="D8" s="61" t="s">
        <v>30</v>
      </c>
      <c r="E8" s="22">
        <v>1823</v>
      </c>
      <c r="F8" s="22">
        <v>5.45</v>
      </c>
      <c r="G8" s="20" t="s">
        <v>5</v>
      </c>
      <c r="H8" s="20" t="s">
        <v>6</v>
      </c>
      <c r="M8" s="13"/>
      <c r="Y8" s="13"/>
      <c r="AD8" s="13"/>
    </row>
    <row r="9" spans="2:30" ht="15">
      <c r="B9" s="61" t="s">
        <v>42</v>
      </c>
      <c r="C9" s="48">
        <v>0.6307407407407407</v>
      </c>
      <c r="D9" s="61" t="s">
        <v>30</v>
      </c>
      <c r="E9" s="22">
        <v>300</v>
      </c>
      <c r="F9" s="22">
        <v>5.43</v>
      </c>
      <c r="G9" s="20" t="s">
        <v>5</v>
      </c>
      <c r="H9" s="20" t="s">
        <v>6</v>
      </c>
      <c r="M9" s="13"/>
      <c r="Y9" s="13"/>
      <c r="AD9" s="13"/>
    </row>
    <row r="10" spans="2:30" ht="15">
      <c r="B10" s="61" t="s">
        <v>42</v>
      </c>
      <c r="C10" s="48">
        <v>0.6458333333333334</v>
      </c>
      <c r="D10" s="61" t="s">
        <v>30</v>
      </c>
      <c r="E10" s="22">
        <v>106</v>
      </c>
      <c r="F10" s="22">
        <v>5.43</v>
      </c>
      <c r="G10" s="20" t="s">
        <v>5</v>
      </c>
      <c r="H10" s="20" t="s">
        <v>6</v>
      </c>
      <c r="M10" s="13"/>
      <c r="Y10" s="13"/>
      <c r="AD10" s="13"/>
    </row>
    <row r="11" spans="2:30" ht="15">
      <c r="B11" s="61" t="s">
        <v>42</v>
      </c>
      <c r="C11" s="48">
        <v>0.6628472222222223</v>
      </c>
      <c r="D11" s="61" t="s">
        <v>30</v>
      </c>
      <c r="E11" s="22">
        <v>54</v>
      </c>
      <c r="F11" s="22">
        <v>5.43</v>
      </c>
      <c r="G11" s="20" t="s">
        <v>5</v>
      </c>
      <c r="H11" s="20" t="s">
        <v>6</v>
      </c>
      <c r="M11" s="13"/>
      <c r="Y11" s="13"/>
      <c r="AD11" s="13"/>
    </row>
    <row r="12" spans="2:30" ht="15">
      <c r="B12" s="61" t="s">
        <v>42</v>
      </c>
      <c r="C12" s="48">
        <v>0.6628472222222223</v>
      </c>
      <c r="D12" s="61" t="s">
        <v>30</v>
      </c>
      <c r="E12" s="22">
        <v>1583</v>
      </c>
      <c r="F12" s="22">
        <v>5.43</v>
      </c>
      <c r="G12" s="20" t="s">
        <v>5</v>
      </c>
      <c r="H12" s="20" t="s">
        <v>6</v>
      </c>
      <c r="M12" s="13"/>
      <c r="Y12" s="13"/>
      <c r="AD12" s="13"/>
    </row>
    <row r="13" spans="2:30" ht="15">
      <c r="B13" s="61" t="s">
        <v>42</v>
      </c>
      <c r="C13" s="48">
        <v>0.6628472222222223</v>
      </c>
      <c r="D13" s="61" t="s">
        <v>30</v>
      </c>
      <c r="E13" s="22">
        <v>45</v>
      </c>
      <c r="F13" s="22">
        <v>5.43</v>
      </c>
      <c r="G13" s="20" t="s">
        <v>5</v>
      </c>
      <c r="H13" s="20" t="s">
        <v>6</v>
      </c>
      <c r="M13" s="13"/>
      <c r="Y13" s="13"/>
      <c r="AD13" s="13"/>
    </row>
    <row r="14" spans="2:30" ht="15">
      <c r="B14" s="61" t="s">
        <v>42</v>
      </c>
      <c r="C14" s="48">
        <v>0.6628472222222223</v>
      </c>
      <c r="D14" s="61" t="s">
        <v>30</v>
      </c>
      <c r="E14" s="22">
        <v>234</v>
      </c>
      <c r="F14" s="22">
        <v>5.43</v>
      </c>
      <c r="G14" s="20" t="s">
        <v>5</v>
      </c>
      <c r="H14" s="20" t="s">
        <v>6</v>
      </c>
      <c r="M14" s="13"/>
      <c r="Y14" s="13"/>
      <c r="AD14" s="13"/>
    </row>
    <row r="15" spans="2:30" ht="15">
      <c r="B15" s="61" t="s">
        <v>42</v>
      </c>
      <c r="C15" s="48">
        <v>0.6628472222222223</v>
      </c>
      <c r="D15" s="61" t="s">
        <v>30</v>
      </c>
      <c r="E15" s="22">
        <v>17</v>
      </c>
      <c r="F15" s="22">
        <v>5.43</v>
      </c>
      <c r="G15" s="20" t="s">
        <v>5</v>
      </c>
      <c r="H15" s="20" t="s">
        <v>6</v>
      </c>
      <c r="M15" s="13"/>
      <c r="Y15" s="13"/>
      <c r="AD15" s="13"/>
    </row>
    <row r="16" spans="2:30" ht="15">
      <c r="B16" s="61" t="s">
        <v>42</v>
      </c>
      <c r="C16" s="48">
        <v>0.6628587962962963</v>
      </c>
      <c r="D16" s="61" t="s">
        <v>30</v>
      </c>
      <c r="E16" s="22">
        <v>12</v>
      </c>
      <c r="F16" s="22">
        <v>5.43</v>
      </c>
      <c r="G16" s="20" t="s">
        <v>5</v>
      </c>
      <c r="H16" s="20" t="s">
        <v>6</v>
      </c>
      <c r="M16" s="13"/>
      <c r="Y16" s="13"/>
      <c r="AD16" s="13"/>
    </row>
    <row r="17" spans="2:30" ht="15">
      <c r="B17" s="61" t="s">
        <v>42</v>
      </c>
      <c r="C17" s="48">
        <v>0.6628587962962963</v>
      </c>
      <c r="D17" s="61" t="s">
        <v>30</v>
      </c>
      <c r="E17" s="22">
        <v>649</v>
      </c>
      <c r="F17" s="22">
        <v>5.43</v>
      </c>
      <c r="G17" s="20" t="s">
        <v>5</v>
      </c>
      <c r="H17" s="20" t="s">
        <v>6</v>
      </c>
      <c r="M17" s="13"/>
      <c r="Y17" s="13"/>
      <c r="AD17" s="13"/>
    </row>
    <row r="18" spans="2:30" ht="15">
      <c r="B18" s="61" t="s">
        <v>42</v>
      </c>
      <c r="C18" s="48">
        <v>0.6874768518518519</v>
      </c>
      <c r="D18" s="61" t="s">
        <v>30</v>
      </c>
      <c r="E18" s="22">
        <v>916</v>
      </c>
      <c r="F18" s="22">
        <v>5.47</v>
      </c>
      <c r="G18" s="20" t="s">
        <v>5</v>
      </c>
      <c r="H18" s="20" t="s">
        <v>6</v>
      </c>
      <c r="M18" s="13"/>
      <c r="Y18" s="13"/>
      <c r="AD18" s="13"/>
    </row>
    <row r="19" spans="2:30" ht="15">
      <c r="B19" s="61" t="s">
        <v>42</v>
      </c>
      <c r="C19" s="48">
        <v>0.708136574074074</v>
      </c>
      <c r="D19" s="61" t="s">
        <v>30</v>
      </c>
      <c r="E19" s="22">
        <v>55</v>
      </c>
      <c r="F19" s="22">
        <v>5.49</v>
      </c>
      <c r="G19" s="20" t="s">
        <v>5</v>
      </c>
      <c r="H19" s="20" t="s">
        <v>6</v>
      </c>
      <c r="M19" s="13"/>
      <c r="Y19" s="13"/>
      <c r="AD19" s="13"/>
    </row>
    <row r="20" spans="2:30" ht="15">
      <c r="B20" s="61" t="s">
        <v>42</v>
      </c>
      <c r="C20" s="48">
        <v>0.7130555555555556</v>
      </c>
      <c r="D20" s="61" t="s">
        <v>30</v>
      </c>
      <c r="E20" s="22">
        <v>319</v>
      </c>
      <c r="F20" s="22">
        <v>5.51</v>
      </c>
      <c r="G20" s="20" t="s">
        <v>5</v>
      </c>
      <c r="H20" s="20" t="s">
        <v>6</v>
      </c>
      <c r="M20" s="13"/>
      <c r="Y20" s="13"/>
      <c r="AD20" s="13"/>
    </row>
    <row r="21" spans="2:30" ht="15">
      <c r="B21" s="61" t="s">
        <v>42</v>
      </c>
      <c r="C21" s="48">
        <v>0.7130555555555556</v>
      </c>
      <c r="D21" s="61" t="s">
        <v>30</v>
      </c>
      <c r="E21" s="22">
        <v>87</v>
      </c>
      <c r="F21" s="22">
        <v>5.51</v>
      </c>
      <c r="G21" s="20" t="s">
        <v>5</v>
      </c>
      <c r="H21" s="20" t="s">
        <v>6</v>
      </c>
      <c r="M21" s="13"/>
      <c r="Y21" s="13"/>
      <c r="AD21" s="13"/>
    </row>
    <row r="22" spans="2:30" ht="15">
      <c r="B22" s="61" t="s">
        <v>42</v>
      </c>
      <c r="C22" s="48">
        <v>0.7130555555555556</v>
      </c>
      <c r="D22" s="61" t="s">
        <v>30</v>
      </c>
      <c r="E22" s="22">
        <v>2185</v>
      </c>
      <c r="F22" s="22">
        <v>5.51</v>
      </c>
      <c r="G22" s="20" t="s">
        <v>5</v>
      </c>
      <c r="H22" s="20" t="s">
        <v>6</v>
      </c>
      <c r="M22" s="13"/>
      <c r="Y22" s="13"/>
      <c r="AD22" s="13"/>
    </row>
    <row r="23" spans="2:30" ht="15">
      <c r="B23" s="61" t="s">
        <v>42</v>
      </c>
      <c r="C23" s="21"/>
      <c r="D23" s="61" t="s">
        <v>30</v>
      </c>
      <c r="E23" s="51"/>
      <c r="F23" s="23"/>
      <c r="G23" s="20" t="s">
        <v>5</v>
      </c>
      <c r="H23" s="20" t="s">
        <v>6</v>
      </c>
      <c r="M23" s="13"/>
      <c r="Y23" s="13"/>
      <c r="AD23" s="13"/>
    </row>
    <row r="24" spans="2:30" ht="15">
      <c r="B24" s="61" t="s">
        <v>42</v>
      </c>
      <c r="C24" s="21"/>
      <c r="D24" s="61" t="s">
        <v>30</v>
      </c>
      <c r="E24" s="51"/>
      <c r="F24" s="23"/>
      <c r="G24" s="20" t="s">
        <v>5</v>
      </c>
      <c r="H24" s="20" t="s">
        <v>6</v>
      </c>
      <c r="M24" s="13"/>
      <c r="Y24" s="13"/>
      <c r="AD24" s="13"/>
    </row>
    <row r="25" spans="2:30" ht="15">
      <c r="B25" s="61" t="s">
        <v>42</v>
      </c>
      <c r="C25" s="21"/>
      <c r="D25" s="61" t="s">
        <v>30</v>
      </c>
      <c r="E25" s="51"/>
      <c r="F25" s="23"/>
      <c r="G25" s="20" t="s">
        <v>5</v>
      </c>
      <c r="H25" s="20" t="s">
        <v>6</v>
      </c>
      <c r="M25" s="13"/>
      <c r="Y25" s="13"/>
      <c r="AD25" s="13"/>
    </row>
    <row r="26" spans="2:30" ht="15">
      <c r="B26" s="61" t="s">
        <v>42</v>
      </c>
      <c r="C26" s="21"/>
      <c r="D26" s="61" t="s">
        <v>30</v>
      </c>
      <c r="E26" s="51"/>
      <c r="F26" s="23"/>
      <c r="G26" s="20" t="s">
        <v>5</v>
      </c>
      <c r="H26" s="20" t="s">
        <v>6</v>
      </c>
      <c r="M26" s="13"/>
      <c r="Y26" s="13"/>
      <c r="AD26" s="13"/>
    </row>
    <row r="27" spans="2:30" ht="15">
      <c r="B27" s="61" t="s">
        <v>42</v>
      </c>
      <c r="C27" s="21"/>
      <c r="D27" s="61" t="s">
        <v>30</v>
      </c>
      <c r="E27" s="51"/>
      <c r="F27" s="23"/>
      <c r="G27" s="20" t="s">
        <v>5</v>
      </c>
      <c r="H27" s="20" t="s">
        <v>6</v>
      </c>
      <c r="M27" s="13"/>
      <c r="Y27" s="13"/>
      <c r="AD27" s="13"/>
    </row>
    <row r="28" spans="2:30" ht="15">
      <c r="B28" s="61" t="s">
        <v>42</v>
      </c>
      <c r="C28" s="21"/>
      <c r="D28" s="61" t="s">
        <v>30</v>
      </c>
      <c r="E28" s="51"/>
      <c r="F28" s="23"/>
      <c r="G28" s="20" t="s">
        <v>5</v>
      </c>
      <c r="H28" s="20" t="s">
        <v>6</v>
      </c>
      <c r="M28" s="13"/>
      <c r="Y28" s="13"/>
      <c r="AD28" s="13"/>
    </row>
    <row r="29" spans="2:30" ht="15">
      <c r="B29" s="61" t="s">
        <v>42</v>
      </c>
      <c r="C29" s="21"/>
      <c r="D29" s="61" t="s">
        <v>30</v>
      </c>
      <c r="E29" s="51"/>
      <c r="F29" s="23"/>
      <c r="G29" s="20" t="s">
        <v>5</v>
      </c>
      <c r="H29" s="20" t="s">
        <v>6</v>
      </c>
      <c r="M29" s="13"/>
      <c r="Y29" s="13"/>
      <c r="AD29" s="13"/>
    </row>
    <row r="30" spans="2:30" ht="15">
      <c r="B30" s="61" t="s">
        <v>42</v>
      </c>
      <c r="C30" s="21"/>
      <c r="D30" s="61" t="s">
        <v>30</v>
      </c>
      <c r="E30" s="51"/>
      <c r="F30" s="23"/>
      <c r="G30" s="20" t="s">
        <v>5</v>
      </c>
      <c r="H30" s="20" t="s">
        <v>6</v>
      </c>
      <c r="M30" s="13"/>
      <c r="Y30" s="13"/>
      <c r="AD30" s="13"/>
    </row>
    <row r="31" spans="2:30" ht="15">
      <c r="B31" s="61" t="s">
        <v>42</v>
      </c>
      <c r="C31" s="21"/>
      <c r="D31" s="61" t="s">
        <v>30</v>
      </c>
      <c r="E31" s="51"/>
      <c r="F31" s="23"/>
      <c r="G31" s="20" t="s">
        <v>5</v>
      </c>
      <c r="H31" s="20" t="s">
        <v>6</v>
      </c>
      <c r="M31" s="13"/>
      <c r="Y31" s="13"/>
      <c r="AD31" s="13"/>
    </row>
    <row r="32" spans="2:30" ht="15">
      <c r="B32" s="61" t="s">
        <v>42</v>
      </c>
      <c r="C32" s="21"/>
      <c r="D32" s="61" t="s">
        <v>30</v>
      </c>
      <c r="E32" s="51"/>
      <c r="F32" s="23"/>
      <c r="G32" s="20" t="s">
        <v>5</v>
      </c>
      <c r="H32" s="20" t="s">
        <v>6</v>
      </c>
      <c r="M32" s="13"/>
      <c r="Y32" s="13"/>
      <c r="AD32" s="13"/>
    </row>
    <row r="33" spans="2:30" ht="15">
      <c r="B33" s="61" t="s">
        <v>42</v>
      </c>
      <c r="C33" s="21"/>
      <c r="D33" s="61" t="s">
        <v>30</v>
      </c>
      <c r="E33" s="51"/>
      <c r="F33" s="23"/>
      <c r="G33" s="20" t="s">
        <v>5</v>
      </c>
      <c r="H33" s="20" t="s">
        <v>6</v>
      </c>
      <c r="M33" s="13"/>
      <c r="Y33" s="13"/>
      <c r="AD33" s="13"/>
    </row>
    <row r="34" spans="2:30" ht="15">
      <c r="B34" s="61" t="s">
        <v>42</v>
      </c>
      <c r="C34" s="21"/>
      <c r="D34" s="61" t="s">
        <v>30</v>
      </c>
      <c r="E34" s="51"/>
      <c r="F34" s="23"/>
      <c r="G34" s="20" t="s">
        <v>5</v>
      </c>
      <c r="H34" s="20" t="s">
        <v>6</v>
      </c>
      <c r="M34" s="13"/>
      <c r="Y34" s="13"/>
      <c r="AD34" s="13"/>
    </row>
    <row r="35" spans="2:30" ht="15">
      <c r="B35" s="61" t="s">
        <v>42</v>
      </c>
      <c r="C35" s="21"/>
      <c r="D35" s="61" t="s">
        <v>30</v>
      </c>
      <c r="E35" s="51"/>
      <c r="F35" s="23"/>
      <c r="G35" s="20" t="s">
        <v>5</v>
      </c>
      <c r="H35" s="20" t="s">
        <v>6</v>
      </c>
      <c r="M35" s="13"/>
      <c r="Y35" s="13"/>
      <c r="AD35" s="13"/>
    </row>
    <row r="36" spans="2:30" ht="15">
      <c r="B36" s="61" t="s">
        <v>42</v>
      </c>
      <c r="C36" s="21"/>
      <c r="D36" s="61" t="s">
        <v>30</v>
      </c>
      <c r="E36" s="51"/>
      <c r="F36" s="23"/>
      <c r="G36" s="20" t="s">
        <v>5</v>
      </c>
      <c r="H36" s="20" t="s">
        <v>6</v>
      </c>
      <c r="M36" s="13"/>
      <c r="Y36" s="13"/>
      <c r="AD36" s="13"/>
    </row>
    <row r="37" spans="2:30" ht="15">
      <c r="B37" s="61" t="s">
        <v>42</v>
      </c>
      <c r="C37" s="21"/>
      <c r="D37" s="61" t="s">
        <v>30</v>
      </c>
      <c r="E37" s="51"/>
      <c r="F37" s="23"/>
      <c r="G37" s="20" t="s">
        <v>5</v>
      </c>
      <c r="H37" s="20" t="s">
        <v>6</v>
      </c>
      <c r="M37" s="13"/>
      <c r="Y37" s="13"/>
      <c r="AD37" s="13"/>
    </row>
    <row r="38" spans="2:30" ht="15">
      <c r="B38" s="61" t="s">
        <v>42</v>
      </c>
      <c r="C38" s="21"/>
      <c r="D38" s="61" t="s">
        <v>30</v>
      </c>
      <c r="E38" s="51"/>
      <c r="F38" s="23"/>
      <c r="G38" s="20" t="s">
        <v>5</v>
      </c>
      <c r="H38" s="20" t="s">
        <v>6</v>
      </c>
      <c r="M38" s="13"/>
      <c r="Y38" s="13"/>
      <c r="AD38" s="13"/>
    </row>
    <row r="39" spans="2:30" ht="15">
      <c r="B39" s="61" t="s">
        <v>42</v>
      </c>
      <c r="C39" s="21"/>
      <c r="D39" s="61" t="s">
        <v>30</v>
      </c>
      <c r="E39" s="51"/>
      <c r="F39" s="23"/>
      <c r="G39" s="20" t="s">
        <v>5</v>
      </c>
      <c r="H39" s="20" t="s">
        <v>6</v>
      </c>
      <c r="M39" s="13"/>
      <c r="Y39" s="13"/>
      <c r="AD39" s="13"/>
    </row>
    <row r="40" spans="2:8" ht="15">
      <c r="B40" s="61" t="s">
        <v>42</v>
      </c>
      <c r="C40" s="21"/>
      <c r="D40" s="61" t="s">
        <v>30</v>
      </c>
      <c r="E40" s="51"/>
      <c r="F40" s="23"/>
      <c r="G40" s="20" t="s">
        <v>5</v>
      </c>
      <c r="H40" s="20" t="s">
        <v>6</v>
      </c>
    </row>
    <row r="41" spans="2:8" ht="15">
      <c r="B41" s="61" t="s">
        <v>42</v>
      </c>
      <c r="C41" s="21"/>
      <c r="D41" s="61" t="s">
        <v>30</v>
      </c>
      <c r="E41" s="51"/>
      <c r="F41" s="23"/>
      <c r="G41" s="20" t="s">
        <v>5</v>
      </c>
      <c r="H41" s="20" t="s">
        <v>6</v>
      </c>
    </row>
    <row r="42" spans="2:8" ht="15">
      <c r="B42" s="61" t="s">
        <v>42</v>
      </c>
      <c r="C42" s="48"/>
      <c r="D42" s="61" t="s">
        <v>30</v>
      </c>
      <c r="E42" s="52"/>
      <c r="F42" s="50"/>
      <c r="G42" s="20" t="s">
        <v>5</v>
      </c>
      <c r="H42" s="20" t="s">
        <v>6</v>
      </c>
    </row>
    <row r="43" spans="2:8" ht="15">
      <c r="B43" s="61" t="s">
        <v>42</v>
      </c>
      <c r="C43" s="48"/>
      <c r="D43" s="61" t="s">
        <v>30</v>
      </c>
      <c r="E43" s="52"/>
      <c r="F43" s="50"/>
      <c r="G43" s="20" t="s">
        <v>5</v>
      </c>
      <c r="H43" s="20" t="s">
        <v>6</v>
      </c>
    </row>
    <row r="44" spans="2:8" ht="15">
      <c r="B44" s="61" t="s">
        <v>42</v>
      </c>
      <c r="C44" s="48"/>
      <c r="D44" s="61" t="s">
        <v>30</v>
      </c>
      <c r="E44" s="52"/>
      <c r="F44" s="50"/>
      <c r="G44" s="20" t="s">
        <v>5</v>
      </c>
      <c r="H44" s="20" t="s">
        <v>6</v>
      </c>
    </row>
    <row r="45" spans="2:8" ht="15">
      <c r="B45" s="61" t="s">
        <v>42</v>
      </c>
      <c r="C45" s="30"/>
      <c r="D45" s="61" t="s">
        <v>30</v>
      </c>
      <c r="E45" s="31"/>
      <c r="F45" s="49"/>
      <c r="G45" s="20" t="s">
        <v>5</v>
      </c>
      <c r="H45" s="20" t="s">
        <v>6</v>
      </c>
    </row>
    <row r="46" spans="2:8" ht="15">
      <c r="B46" s="61" t="s">
        <v>42</v>
      </c>
      <c r="C46" s="30"/>
      <c r="D46" s="61" t="s">
        <v>30</v>
      </c>
      <c r="E46" s="31"/>
      <c r="F46" s="32"/>
      <c r="G46" s="20" t="s">
        <v>5</v>
      </c>
      <c r="H46" s="20" t="s">
        <v>6</v>
      </c>
    </row>
    <row r="47" spans="2:8" ht="15">
      <c r="B47" s="61" t="s">
        <v>42</v>
      </c>
      <c r="C47" s="30"/>
      <c r="D47" s="61" t="s">
        <v>30</v>
      </c>
      <c r="E47" s="31"/>
      <c r="F47" s="32"/>
      <c r="G47" s="20" t="s">
        <v>5</v>
      </c>
      <c r="H47" s="20" t="s">
        <v>6</v>
      </c>
    </row>
    <row r="48" spans="2:8" ht="15" thickBot="1">
      <c r="B48" s="61" t="s">
        <v>42</v>
      </c>
      <c r="C48" s="34"/>
      <c r="D48" s="61" t="s">
        <v>30</v>
      </c>
      <c r="E48" s="31"/>
      <c r="F48" s="32"/>
      <c r="G48" s="20" t="s">
        <v>5</v>
      </c>
      <c r="H48" s="20" t="s">
        <v>6</v>
      </c>
    </row>
    <row r="49" spans="1:8" ht="15" thickBot="1">
      <c r="A49" s="66" t="s">
        <v>19</v>
      </c>
      <c r="B49" s="25"/>
      <c r="C49" s="26"/>
      <c r="D49" s="65" t="s">
        <v>31</v>
      </c>
      <c r="E49" s="28">
        <f>SUM(E2:E48)</f>
        <v>9562</v>
      </c>
      <c r="F49" s="24">
        <v>5.4621</v>
      </c>
      <c r="G49" s="29" t="s">
        <v>3</v>
      </c>
      <c r="H49" s="29" t="s">
        <v>4</v>
      </c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  <row r="56" ht="15">
      <c r="D56" s="11"/>
    </row>
    <row r="57" ht="15">
      <c r="D57" s="11"/>
    </row>
    <row r="58" ht="15">
      <c r="D58" s="11"/>
    </row>
    <row r="59" ht="15">
      <c r="D59" s="11"/>
    </row>
    <row r="60" ht="15">
      <c r="D60" s="11"/>
    </row>
    <row r="61" ht="15">
      <c r="D61" s="11"/>
    </row>
    <row r="62" ht="15">
      <c r="D62" s="11"/>
    </row>
    <row r="63" ht="15">
      <c r="D63" s="11"/>
    </row>
    <row r="64" ht="15">
      <c r="D64" s="11"/>
    </row>
    <row r="65" ht="15">
      <c r="D65" s="11"/>
    </row>
    <row r="66" ht="15">
      <c r="D66" s="11"/>
    </row>
    <row r="67" ht="15">
      <c r="D67" s="11"/>
    </row>
    <row r="68" ht="15">
      <c r="D68" s="11"/>
    </row>
    <row r="69" ht="15">
      <c r="D69" s="11"/>
    </row>
    <row r="70" ht="15">
      <c r="D70" s="11"/>
    </row>
    <row r="71" ht="15">
      <c r="D71" s="11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Landesbank Baden-Württemberg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Sichler, Ernst</dc:creator>
  <cp:keywords/>
  <dc:description/>
  <cp:lastModifiedBy>Löcher, Pascal</cp:lastModifiedBy>
  <dcterms:created xsi:type="dcterms:W3CDTF">2018-01-24T12:41:00Z</dcterms:created>
  <dcterms:modified xsi:type="dcterms:W3CDTF">2024-02-19T07:26:28Z</dcterms:modified>
  <cp:category/>
  <cp:version/>
  <cp:contentType/>
  <cp:contentStatus/>
</cp:coreProperties>
</file>