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1350" yWindow="1560" windowWidth="37050" windowHeight="17445" tabRatio="950" activeTab="0"/>
  </bookViews>
  <sheets>
    <sheet name="Wochensummen" sheetId="4" r:id="rId1"/>
    <sheet name="Täglich pro Woche" sheetId="5" r:id="rId2"/>
    <sheet name="18.01.2021" sheetId="25" r:id="rId3"/>
    <sheet name="19.01.2021" sheetId="23" r:id="rId4"/>
    <sheet name="20.01.2021" sheetId="26" r:id="rId5"/>
    <sheet name="21.01.2021" sheetId="27" r:id="rId6"/>
    <sheet name="22.01.2021" sheetId="28" r:id="rId7"/>
  </sheets>
  <definedNames/>
  <calcPr calcId="191029"/>
  <extLst/>
</workbook>
</file>

<file path=xl/sharedStrings.xml><?xml version="1.0" encoding="utf-8"?>
<sst xmlns="http://schemas.openxmlformats.org/spreadsheetml/2006/main" count="603" uniqueCount="35">
  <si>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</si>
  <si>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</si>
  <si>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</si>
  <si>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</si>
  <si>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</si>
  <si>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</si>
  <si>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</si>
  <si>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</si>
  <si>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</si>
  <si>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</si>
  <si>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</si>
  <si>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</si>
  <si>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</si>
  <si>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</si>
  <si>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</si>
  <si>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</si>
  <si>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</si>
  <si>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</si>
  <si>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</si>
  <si>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</si>
  <si>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</si>
  <si>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</si>
  <si>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</si>
  <si>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</si>
  <si>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</si>
  <si>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</si>
  <si>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</si>
  <si>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</si>
  <si>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</si>
  <si>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04.01.2021 - 08.01.2021</t>
  </si>
  <si>
    <t>11.01.2021 - 15.01.2021</t>
  </si>
  <si>
    <t>18.01.2021 - 22.01.2021</t>
  </si>
  <si>
    <t xml:space="preserve">Zeitraum 04.01.2021 bis </t>
  </si>
  <si>
    <t>25.01.2021 - 29.01.2021</t>
  </si>
  <si>
    <t xml:space="preserve">Aktienrückkauf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</si>
</sst>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3" fontId="26" fillId="38" borderId="14" xfId="0" applyNumberFormat="1" applyFont="1" applyFill="1" applyBorder="1" applyAlignment="1">
      <alignment horizontal="center" vertical="center"/>
    </xf>
    <xf numFmtId="14" fontId="0" fillId="38" borderId="26" xfId="0" applyNumberFormat="1" applyFill="1" applyBorder="1" applyAlignment="1">
      <alignment horizontal="center"/>
    </xf>
    <xf numFmtId="14" fontId="2" fillId="38" borderId="27" xfId="0" applyNumberFormat="1" applyFont="1" applyFill="1" applyBorder="1" applyAlignment="1">
      <alignment horizontal="center"/>
    </xf>
    <xf numFmtId="3" fontId="2" fillId="38" borderId="26" xfId="0" applyNumberFormat="1" applyFont="1" applyFill="1" applyBorder="1" applyAlignment="1">
      <alignment horizontal="right"/>
    </xf>
    <xf numFmtId="167" fontId="2" fillId="38" borderId="26" xfId="0" applyNumberFormat="1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3" fontId="26" fillId="38" borderId="14" xfId="0" applyNumberFormat="1" applyFont="1" applyFill="1" applyBorder="1" applyAlignment="1">
      <alignment horizontal="right" vertical="center"/>
    </xf>
    <xf numFmtId="168" fontId="26" fillId="38" borderId="14" xfId="0" applyNumberFormat="1" applyFont="1" applyFill="1" applyBorder="1" applyAlignment="1">
      <alignment horizontal="center" vertical="center"/>
    </xf>
    <xf numFmtId="168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B11" sqref="B11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3400000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530369.104641</v>
      </c>
      <c r="E2" s="7">
        <f>D2/D1</f>
        <v>0.1559909131297059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2869630.895359</v>
      </c>
      <c r="E3" s="7">
        <f>D3/D1</f>
        <v>0.8440090868702942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32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4" t="s">
        <v>29</v>
      </c>
      <c r="B8" s="37">
        <v>28109</v>
      </c>
      <c r="C8" s="45">
        <v>5.631851</v>
      </c>
      <c r="D8" s="39">
        <f>B8*C8</f>
        <v>158305.699759</v>
      </c>
      <c r="E8" s="46">
        <f aca="true" t="shared" si="0" ref="E8:E18">B8/$B$4</f>
        <v>0.00025709133147371</v>
      </c>
    </row>
    <row r="9" spans="1:5" s="1" customFormat="1" ht="15">
      <c r="A9" s="44" t="s">
        <v>30</v>
      </c>
      <c r="B9" s="37">
        <v>32329</v>
      </c>
      <c r="C9" s="45">
        <v>5.634928</v>
      </c>
      <c r="D9" s="39">
        <f>B9*C9</f>
        <v>182171.58731200002</v>
      </c>
      <c r="E9" s="46">
        <f t="shared" si="0"/>
        <v>0.00029568841492808604</v>
      </c>
    </row>
    <row r="10" spans="1:5" s="1" customFormat="1" ht="15">
      <c r="A10" s="44" t="s">
        <v>31</v>
      </c>
      <c r="B10" s="37">
        <v>34094</v>
      </c>
      <c r="C10" s="45">
        <v>5.569655</v>
      </c>
      <c r="D10" s="39">
        <f>B10*C10</f>
        <v>189891.81757</v>
      </c>
      <c r="E10" s="46">
        <f t="shared" si="0"/>
        <v>0.0003118315078894542</v>
      </c>
    </row>
    <row r="11" spans="1:5" s="1" customFormat="1" ht="15">
      <c r="A11" s="44" t="s">
        <v>33</v>
      </c>
      <c r="B11" s="37"/>
      <c r="C11" s="45">
        <v>0</v>
      </c>
      <c r="D11" s="39"/>
      <c r="E11" s="46">
        <f t="shared" si="0"/>
        <v>0</v>
      </c>
    </row>
    <row r="12" spans="1:5" s="1" customFormat="1" ht="15">
      <c r="A12" s="44"/>
      <c r="B12" s="37"/>
      <c r="C12" s="45">
        <v>0</v>
      </c>
      <c r="D12" s="39"/>
      <c r="E12" s="46">
        <f t="shared" si="0"/>
        <v>0</v>
      </c>
    </row>
    <row r="13" spans="1:5" s="1" customFormat="1" ht="15">
      <c r="A13" s="44"/>
      <c r="B13" s="37"/>
      <c r="C13" s="45">
        <v>0</v>
      </c>
      <c r="D13" s="39"/>
      <c r="E13" s="46">
        <f t="shared" si="0"/>
        <v>0</v>
      </c>
    </row>
    <row r="14" spans="1:5" s="1" customFormat="1" ht="15">
      <c r="A14" s="44"/>
      <c r="B14" s="37"/>
      <c r="C14" s="45">
        <v>0</v>
      </c>
      <c r="D14" s="39"/>
      <c r="E14" s="46">
        <f t="shared" si="0"/>
        <v>0</v>
      </c>
    </row>
    <row r="15" spans="1:5" s="1" customFormat="1" ht="15">
      <c r="A15" s="44"/>
      <c r="B15" s="37"/>
      <c r="C15" s="45">
        <v>0</v>
      </c>
      <c r="D15" s="39"/>
      <c r="E15" s="46">
        <f t="shared" si="0"/>
        <v>0</v>
      </c>
    </row>
    <row r="16" spans="1:5" s="1" customFormat="1" ht="15">
      <c r="A16" s="44"/>
      <c r="B16" s="37"/>
      <c r="C16" s="45">
        <v>0</v>
      </c>
      <c r="D16" s="39"/>
      <c r="E16" s="46">
        <f t="shared" si="0"/>
        <v>0</v>
      </c>
    </row>
    <row r="17" spans="1:5" s="1" customFormat="1" ht="15">
      <c r="A17" s="44"/>
      <c r="B17" s="37"/>
      <c r="C17" s="45">
        <v>0</v>
      </c>
      <c r="D17" s="39"/>
      <c r="E17" s="46">
        <f t="shared" si="0"/>
        <v>0</v>
      </c>
    </row>
    <row r="18" spans="1:5" ht="15">
      <c r="A18" s="44"/>
      <c r="B18" s="37"/>
      <c r="C18" s="45">
        <v>0</v>
      </c>
      <c r="D18" s="39"/>
      <c r="E18" s="46">
        <f t="shared" si="0"/>
        <v>0</v>
      </c>
    </row>
    <row r="19" ht="15.75" thickBot="1"/>
    <row r="20" spans="1:5" ht="15.75" thickBot="1">
      <c r="A20" s="24" t="s">
        <v>28</v>
      </c>
      <c r="B20" s="28">
        <f>SUM(B8:B18)</f>
        <v>94532</v>
      </c>
      <c r="C20" s="47">
        <f>D20/B20</f>
        <v>5.61047163543562</v>
      </c>
      <c r="D20" s="48">
        <f>SUM(D8:D18)</f>
        <v>530369.104641</v>
      </c>
      <c r="E20" s="49">
        <f>SUM(E8:E18)</f>
        <v>0.0008646112542912503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C12" sqref="C12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31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44214</v>
      </c>
      <c r="B8" s="37">
        <v>6816</v>
      </c>
      <c r="C8" s="38">
        <v>5.4864</v>
      </c>
      <c r="D8" s="39">
        <f>B8*C8</f>
        <v>37395.3024</v>
      </c>
    </row>
    <row r="9" spans="1:4" s="1" customFormat="1" ht="15">
      <c r="A9" s="20">
        <v>44215</v>
      </c>
      <c r="B9" s="37">
        <v>6475</v>
      </c>
      <c r="C9" s="38">
        <v>5.5856</v>
      </c>
      <c r="D9" s="39">
        <f aca="true" t="shared" si="0" ref="D9:D12">B9*C9</f>
        <v>36166.76</v>
      </c>
    </row>
    <row r="10" spans="1:4" s="1" customFormat="1" ht="15">
      <c r="A10" s="20">
        <v>44216</v>
      </c>
      <c r="B10" s="37">
        <v>7013</v>
      </c>
      <c r="C10" s="38">
        <v>5.6357</v>
      </c>
      <c r="D10" s="39">
        <f t="shared" si="0"/>
        <v>39523.1641</v>
      </c>
    </row>
    <row r="11" spans="1:4" s="1" customFormat="1" ht="15">
      <c r="A11" s="20">
        <v>44217</v>
      </c>
      <c r="B11" s="37">
        <v>6908</v>
      </c>
      <c r="C11" s="38">
        <v>5.6651</v>
      </c>
      <c r="D11" s="39">
        <f t="shared" si="0"/>
        <v>39134.5108</v>
      </c>
    </row>
    <row r="12" spans="1:4" s="1" customFormat="1" ht="15">
      <c r="A12" s="20">
        <v>44218</v>
      </c>
      <c r="B12" s="37">
        <v>6882</v>
      </c>
      <c r="C12" s="38">
        <v>5.474</v>
      </c>
      <c r="D12" s="39">
        <f t="shared" si="0"/>
        <v>37672.068</v>
      </c>
    </row>
    <row r="13" s="1" customFormat="1" ht="15"/>
    <row r="14" spans="1:4" ht="15">
      <c r="A14" s="40" t="s">
        <v>27</v>
      </c>
      <c r="B14" s="41">
        <f>SUM(B8:B12)</f>
        <v>34094</v>
      </c>
      <c r="C14" s="42">
        <f>ROUND(D14/B14,8)</f>
        <v>5.56965464</v>
      </c>
      <c r="D14" s="43">
        <f>SUM(D8:D12)</f>
        <v>189891.80529999998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6">
      <selection activeCell="L21" sqref="L21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44214</v>
      </c>
      <c r="C2" s="21">
        <v>0.46401620370370367</v>
      </c>
      <c r="D2" s="20" t="s">
        <v>20</v>
      </c>
      <c r="E2" s="52">
        <v>334</v>
      </c>
      <c r="F2" s="59">
        <v>5.4</v>
      </c>
      <c r="G2" s="20" t="s">
        <v>22</v>
      </c>
      <c r="H2" s="20" t="s">
        <v>23</v>
      </c>
    </row>
    <row r="3" spans="2:9" ht="15">
      <c r="B3" s="20">
        <v>44214</v>
      </c>
      <c r="C3" s="21">
        <v>0.46401620370370367</v>
      </c>
      <c r="D3" s="20" t="s">
        <v>20</v>
      </c>
      <c r="E3" s="52">
        <v>182</v>
      </c>
      <c r="F3" s="59">
        <v>5.4</v>
      </c>
      <c r="G3" s="20" t="s">
        <v>22</v>
      </c>
      <c r="H3" s="20" t="s">
        <v>23</v>
      </c>
      <c r="I3" s="1"/>
    </row>
    <row r="4" spans="2:9" ht="15">
      <c r="B4" s="20">
        <v>44214</v>
      </c>
      <c r="C4" s="21">
        <v>0.4640625</v>
      </c>
      <c r="D4" s="20" t="s">
        <v>20</v>
      </c>
      <c r="E4" s="52">
        <v>130</v>
      </c>
      <c r="F4" s="59">
        <v>5.4</v>
      </c>
      <c r="G4" s="20" t="s">
        <v>22</v>
      </c>
      <c r="H4" s="20" t="s">
        <v>23</v>
      </c>
      <c r="I4" s="1"/>
    </row>
    <row r="5" spans="2:9" ht="15">
      <c r="B5" s="20">
        <v>44214</v>
      </c>
      <c r="C5" s="21">
        <v>0.5092824074074074</v>
      </c>
      <c r="D5" s="20" t="s">
        <v>20</v>
      </c>
      <c r="E5" s="52">
        <v>130</v>
      </c>
      <c r="F5" s="59">
        <v>5.4</v>
      </c>
      <c r="G5" s="20" t="s">
        <v>22</v>
      </c>
      <c r="H5" s="20" t="s">
        <v>23</v>
      </c>
      <c r="I5" s="1"/>
    </row>
    <row r="6" spans="2:9" ht="15">
      <c r="B6" s="20">
        <v>44214</v>
      </c>
      <c r="C6" s="21">
        <v>0.5432986111111111</v>
      </c>
      <c r="D6" s="20" t="s">
        <v>20</v>
      </c>
      <c r="E6" s="52">
        <v>1500</v>
      </c>
      <c r="F6" s="59">
        <v>5.41</v>
      </c>
      <c r="G6" s="20" t="s">
        <v>22</v>
      </c>
      <c r="H6" s="20" t="s">
        <v>23</v>
      </c>
      <c r="I6" s="1"/>
    </row>
    <row r="7" spans="2:9" ht="15">
      <c r="B7" s="20">
        <v>44214</v>
      </c>
      <c r="C7" s="21">
        <v>0.5465393518518519</v>
      </c>
      <c r="D7" s="20" t="s">
        <v>20</v>
      </c>
      <c r="E7" s="52">
        <v>130</v>
      </c>
      <c r="F7" s="59">
        <v>5.4</v>
      </c>
      <c r="G7" s="20" t="s">
        <v>22</v>
      </c>
      <c r="H7" s="20" t="s">
        <v>23</v>
      </c>
      <c r="I7" s="1"/>
    </row>
    <row r="8" spans="2:9" ht="15">
      <c r="B8" s="20">
        <v>44214</v>
      </c>
      <c r="C8" s="21">
        <v>0.6168865740740741</v>
      </c>
      <c r="D8" s="20" t="s">
        <v>20</v>
      </c>
      <c r="E8" s="52">
        <v>94</v>
      </c>
      <c r="F8" s="59">
        <v>5.4</v>
      </c>
      <c r="G8" s="20" t="s">
        <v>22</v>
      </c>
      <c r="H8" s="20" t="s">
        <v>23</v>
      </c>
      <c r="I8" s="1"/>
    </row>
    <row r="9" spans="2:9" ht="15">
      <c r="B9" s="20">
        <v>44214</v>
      </c>
      <c r="C9" s="21">
        <v>0.6388657407407408</v>
      </c>
      <c r="D9" s="20" t="s">
        <v>20</v>
      </c>
      <c r="E9" s="52">
        <v>95</v>
      </c>
      <c r="F9" s="59">
        <v>5.4</v>
      </c>
      <c r="G9" s="20" t="s">
        <v>22</v>
      </c>
      <c r="H9" s="20" t="s">
        <v>23</v>
      </c>
      <c r="I9" s="1"/>
    </row>
    <row r="10" spans="2:8" s="1" customFormat="1" ht="15">
      <c r="B10" s="20">
        <v>44214</v>
      </c>
      <c r="C10" s="21">
        <v>0.6862152777777778</v>
      </c>
      <c r="D10" s="20" t="s">
        <v>20</v>
      </c>
      <c r="E10" s="52">
        <v>1500</v>
      </c>
      <c r="F10" s="59">
        <v>5.42</v>
      </c>
      <c r="G10" s="20" t="s">
        <v>22</v>
      </c>
      <c r="H10" s="20" t="s">
        <v>23</v>
      </c>
    </row>
    <row r="11" spans="2:8" s="1" customFormat="1" ht="15">
      <c r="B11" s="20">
        <v>44214</v>
      </c>
      <c r="C11" s="21">
        <v>0.7114467592592592</v>
      </c>
      <c r="D11" s="20" t="s">
        <v>20</v>
      </c>
      <c r="E11" s="52">
        <v>243</v>
      </c>
      <c r="F11" s="59">
        <v>5.6</v>
      </c>
      <c r="G11" s="20" t="s">
        <v>22</v>
      </c>
      <c r="H11" s="20" t="s">
        <v>23</v>
      </c>
    </row>
    <row r="12" spans="2:8" s="1" customFormat="1" ht="15">
      <c r="B12" s="20">
        <v>44214</v>
      </c>
      <c r="C12" s="21">
        <v>0.7114467592592592</v>
      </c>
      <c r="D12" s="20" t="s">
        <v>20</v>
      </c>
      <c r="E12" s="52">
        <v>1162</v>
      </c>
      <c r="F12" s="59">
        <v>5.6</v>
      </c>
      <c r="G12" s="20" t="s">
        <v>22</v>
      </c>
      <c r="H12" s="20" t="s">
        <v>23</v>
      </c>
    </row>
    <row r="13" spans="2:8" s="1" customFormat="1" ht="15">
      <c r="B13" s="20">
        <v>44214</v>
      </c>
      <c r="C13" s="21">
        <v>0.7116435185185185</v>
      </c>
      <c r="D13" s="20" t="s">
        <v>20</v>
      </c>
      <c r="E13" s="52">
        <v>254</v>
      </c>
      <c r="F13" s="59">
        <v>5.6</v>
      </c>
      <c r="G13" s="20" t="s">
        <v>22</v>
      </c>
      <c r="H13" s="20" t="s">
        <v>23</v>
      </c>
    </row>
    <row r="14" spans="2:8" s="1" customFormat="1" ht="15">
      <c r="B14" s="20">
        <v>44214</v>
      </c>
      <c r="C14" s="21">
        <v>0.7116435185185185</v>
      </c>
      <c r="D14" s="20" t="s">
        <v>20</v>
      </c>
      <c r="E14" s="52">
        <v>21</v>
      </c>
      <c r="F14" s="59">
        <v>5.6</v>
      </c>
      <c r="G14" s="20" t="s">
        <v>22</v>
      </c>
      <c r="H14" s="20" t="s">
        <v>23</v>
      </c>
    </row>
    <row r="15" spans="2:8" s="1" customFormat="1" ht="15">
      <c r="B15" s="20">
        <v>44214</v>
      </c>
      <c r="C15" s="21">
        <v>0.7116435185185185</v>
      </c>
      <c r="D15" s="20" t="s">
        <v>20</v>
      </c>
      <c r="E15" s="52">
        <v>1041</v>
      </c>
      <c r="F15" s="59">
        <v>5.6</v>
      </c>
      <c r="G15" s="20" t="s">
        <v>22</v>
      </c>
      <c r="H15" s="20" t="s">
        <v>23</v>
      </c>
    </row>
    <row r="16" spans="2:8" s="1" customFormat="1" ht="15">
      <c r="B16" s="20">
        <v>44214</v>
      </c>
      <c r="C16" s="50"/>
      <c r="D16" s="20" t="s">
        <v>20</v>
      </c>
      <c r="E16" s="58"/>
      <c r="F16" s="60"/>
      <c r="G16" s="20" t="s">
        <v>22</v>
      </c>
      <c r="H16" s="20" t="s">
        <v>23</v>
      </c>
    </row>
    <row r="17" spans="2:8" s="1" customFormat="1" ht="15">
      <c r="B17" s="20">
        <v>44214</v>
      </c>
      <c r="C17" s="50"/>
      <c r="D17" s="20" t="s">
        <v>20</v>
      </c>
      <c r="E17" s="58"/>
      <c r="F17" s="60"/>
      <c r="G17" s="20" t="s">
        <v>22</v>
      </c>
      <c r="H17" s="20" t="s">
        <v>23</v>
      </c>
    </row>
    <row r="18" spans="2:8" s="1" customFormat="1" ht="15">
      <c r="B18" s="20">
        <v>44214</v>
      </c>
      <c r="C18" s="50"/>
      <c r="D18" s="20" t="s">
        <v>20</v>
      </c>
      <c r="E18" s="58"/>
      <c r="F18" s="60"/>
      <c r="G18" s="20" t="s">
        <v>22</v>
      </c>
      <c r="H18" s="20" t="s">
        <v>23</v>
      </c>
    </row>
    <row r="19" spans="2:8" s="1" customFormat="1" ht="15">
      <c r="B19" s="20">
        <v>44214</v>
      </c>
      <c r="C19" s="50"/>
      <c r="D19" s="20" t="s">
        <v>20</v>
      </c>
      <c r="E19" s="58"/>
      <c r="F19" s="60"/>
      <c r="G19" s="20" t="s">
        <v>22</v>
      </c>
      <c r="H19" s="20" t="s">
        <v>23</v>
      </c>
    </row>
    <row r="20" spans="2:8" s="1" customFormat="1" ht="15">
      <c r="B20" s="20">
        <v>44214</v>
      </c>
      <c r="C20" s="50"/>
      <c r="D20" s="20" t="s">
        <v>20</v>
      </c>
      <c r="E20" s="22"/>
      <c r="F20" s="60"/>
      <c r="G20" s="20" t="s">
        <v>22</v>
      </c>
      <c r="H20" s="20" t="s">
        <v>23</v>
      </c>
    </row>
    <row r="21" spans="2:8" s="1" customFormat="1" ht="15">
      <c r="B21" s="20">
        <v>44214</v>
      </c>
      <c r="C21" s="50"/>
      <c r="D21" s="20" t="s">
        <v>20</v>
      </c>
      <c r="E21" s="22"/>
      <c r="F21" s="60"/>
      <c r="G21" s="20" t="s">
        <v>22</v>
      </c>
      <c r="H21" s="20" t="s">
        <v>23</v>
      </c>
    </row>
    <row r="22" spans="2:8" s="1" customFormat="1" ht="15">
      <c r="B22" s="20">
        <v>44214</v>
      </c>
      <c r="C22" s="50"/>
      <c r="D22" s="20" t="s">
        <v>20</v>
      </c>
      <c r="E22" s="22"/>
      <c r="F22" s="60"/>
      <c r="G22" s="20" t="s">
        <v>22</v>
      </c>
      <c r="H22" s="20" t="s">
        <v>23</v>
      </c>
    </row>
    <row r="23" spans="2:8" s="1" customFormat="1" ht="15">
      <c r="B23" s="20">
        <v>44214</v>
      </c>
      <c r="C23" s="50"/>
      <c r="D23" s="20" t="s">
        <v>20</v>
      </c>
      <c r="E23" s="22"/>
      <c r="F23" s="60"/>
      <c r="G23" s="20" t="s">
        <v>22</v>
      </c>
      <c r="H23" s="20" t="s">
        <v>23</v>
      </c>
    </row>
    <row r="24" spans="2:8" s="1" customFormat="1" ht="15">
      <c r="B24" s="20">
        <v>44214</v>
      </c>
      <c r="C24" s="50"/>
      <c r="D24" s="20" t="s">
        <v>20</v>
      </c>
      <c r="E24" s="22"/>
      <c r="F24" s="60"/>
      <c r="G24" s="20" t="s">
        <v>22</v>
      </c>
      <c r="H24" s="20" t="s">
        <v>23</v>
      </c>
    </row>
    <row r="25" spans="2:8" s="1" customFormat="1" ht="15">
      <c r="B25" s="20">
        <v>44214</v>
      </c>
      <c r="C25" s="50"/>
      <c r="D25" s="20" t="s">
        <v>20</v>
      </c>
      <c r="E25" s="22"/>
      <c r="F25" s="60"/>
      <c r="G25" s="20" t="s">
        <v>22</v>
      </c>
      <c r="H25" s="20" t="s">
        <v>23</v>
      </c>
    </row>
    <row r="26" spans="2:8" s="1" customFormat="1" ht="15">
      <c r="B26" s="20">
        <v>44214</v>
      </c>
      <c r="C26" s="50"/>
      <c r="D26" s="20" t="s">
        <v>20</v>
      </c>
      <c r="E26" s="22"/>
      <c r="F26" s="60"/>
      <c r="G26" s="20" t="s">
        <v>22</v>
      </c>
      <c r="H26" s="20" t="s">
        <v>23</v>
      </c>
    </row>
    <row r="27" spans="2:8" s="1" customFormat="1" ht="15">
      <c r="B27" s="20">
        <v>44214</v>
      </c>
      <c r="C27" s="50"/>
      <c r="D27" s="20" t="s">
        <v>20</v>
      </c>
      <c r="E27" s="22"/>
      <c r="F27" s="60"/>
      <c r="G27" s="20" t="s">
        <v>22</v>
      </c>
      <c r="H27" s="20" t="s">
        <v>23</v>
      </c>
    </row>
    <row r="28" spans="2:8" s="1" customFormat="1" ht="15">
      <c r="B28" s="20">
        <v>44214</v>
      </c>
      <c r="C28" s="50"/>
      <c r="D28" s="20" t="s">
        <v>20</v>
      </c>
      <c r="E28" s="22"/>
      <c r="F28" s="60"/>
      <c r="G28" s="20" t="s">
        <v>22</v>
      </c>
      <c r="H28" s="20" t="s">
        <v>23</v>
      </c>
    </row>
    <row r="29" spans="2:8" s="1" customFormat="1" ht="15">
      <c r="B29" s="20">
        <v>44214</v>
      </c>
      <c r="C29" s="50"/>
      <c r="D29" s="20" t="s">
        <v>20</v>
      </c>
      <c r="E29" s="22"/>
      <c r="F29" s="60"/>
      <c r="G29" s="20" t="s">
        <v>22</v>
      </c>
      <c r="H29" s="20" t="s">
        <v>23</v>
      </c>
    </row>
    <row r="30" spans="2:8" s="1" customFormat="1" ht="15">
      <c r="B30" s="20">
        <v>44214</v>
      </c>
      <c r="C30" s="21"/>
      <c r="D30" s="20" t="s">
        <v>20</v>
      </c>
      <c r="E30" s="22"/>
      <c r="F30" s="59"/>
      <c r="G30" s="20" t="s">
        <v>22</v>
      </c>
      <c r="H30" s="20" t="s">
        <v>23</v>
      </c>
    </row>
    <row r="31" spans="2:8" s="1" customFormat="1" ht="15">
      <c r="B31" s="20">
        <v>44214</v>
      </c>
      <c r="C31" s="21"/>
      <c r="D31" s="20" t="s">
        <v>20</v>
      </c>
      <c r="E31" s="22"/>
      <c r="F31" s="59"/>
      <c r="G31" s="20" t="s">
        <v>22</v>
      </c>
      <c r="H31" s="20" t="s">
        <v>23</v>
      </c>
    </row>
    <row r="32" spans="2:8" s="1" customFormat="1" ht="15">
      <c r="B32" s="20">
        <v>44214</v>
      </c>
      <c r="C32" s="21"/>
      <c r="D32" s="20" t="s">
        <v>20</v>
      </c>
      <c r="E32" s="22"/>
      <c r="F32" s="59"/>
      <c r="G32" s="20" t="s">
        <v>22</v>
      </c>
      <c r="H32" s="20" t="s">
        <v>23</v>
      </c>
    </row>
    <row r="33" spans="2:8" s="1" customFormat="1" ht="15">
      <c r="B33" s="20">
        <v>44214</v>
      </c>
      <c r="C33" s="21"/>
      <c r="D33" s="20" t="s">
        <v>20</v>
      </c>
      <c r="E33" s="22"/>
      <c r="F33" s="59"/>
      <c r="G33" s="20" t="s">
        <v>22</v>
      </c>
      <c r="H33" s="20" t="s">
        <v>23</v>
      </c>
    </row>
    <row r="34" spans="2:8" s="1" customFormat="1" ht="15">
      <c r="B34" s="20">
        <v>44214</v>
      </c>
      <c r="C34" s="21"/>
      <c r="D34" s="20" t="s">
        <v>20</v>
      </c>
      <c r="E34" s="22"/>
      <c r="F34" s="59"/>
      <c r="G34" s="20" t="s">
        <v>22</v>
      </c>
      <c r="H34" s="20" t="s">
        <v>23</v>
      </c>
    </row>
    <row r="35" spans="2:8" s="1" customFormat="1" ht="15">
      <c r="B35" s="20">
        <v>44214</v>
      </c>
      <c r="C35" s="21"/>
      <c r="D35" s="20" t="s">
        <v>20</v>
      </c>
      <c r="E35" s="22"/>
      <c r="F35" s="59"/>
      <c r="G35" s="20" t="s">
        <v>22</v>
      </c>
      <c r="H35" s="20" t="s">
        <v>23</v>
      </c>
    </row>
    <row r="36" spans="2:8" s="1" customFormat="1" ht="15">
      <c r="B36" s="20">
        <v>44214</v>
      </c>
      <c r="C36" s="21"/>
      <c r="D36" s="20" t="s">
        <v>20</v>
      </c>
      <c r="E36" s="22"/>
      <c r="F36" s="59"/>
      <c r="G36" s="20" t="s">
        <v>22</v>
      </c>
      <c r="H36" s="20" t="s">
        <v>23</v>
      </c>
    </row>
    <row r="37" spans="2:8" s="1" customFormat="1" ht="15">
      <c r="B37" s="20">
        <v>44214</v>
      </c>
      <c r="C37" s="21"/>
      <c r="D37" s="20" t="s">
        <v>20</v>
      </c>
      <c r="E37" s="22"/>
      <c r="F37" s="59"/>
      <c r="G37" s="20" t="s">
        <v>22</v>
      </c>
      <c r="H37" s="20" t="s">
        <v>23</v>
      </c>
    </row>
    <row r="38" spans="2:8" s="1" customFormat="1" ht="15">
      <c r="B38" s="20">
        <v>44214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44214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44214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44214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44214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44214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44214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44214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44214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44214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>
      <c r="B48" s="20">
        <v>44214</v>
      </c>
      <c r="C48" s="21"/>
      <c r="D48" s="20" t="s">
        <v>20</v>
      </c>
      <c r="E48" s="22"/>
      <c r="F48" s="23"/>
      <c r="G48" s="20" t="s">
        <v>22</v>
      </c>
      <c r="H48" s="20" t="s">
        <v>23</v>
      </c>
    </row>
    <row r="49" spans="1:8" ht="15.75" thickBot="1">
      <c r="A49" s="24" t="s">
        <v>34</v>
      </c>
      <c r="B49" s="53"/>
      <c r="C49" s="54"/>
      <c r="D49" s="54" t="s">
        <v>24</v>
      </c>
      <c r="E49" s="55">
        <f>SUM(E2:E48)</f>
        <v>6816</v>
      </c>
      <c r="F49" s="56">
        <v>5.4864</v>
      </c>
      <c r="G49" s="57" t="s">
        <v>18</v>
      </c>
      <c r="H49" s="57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9"/>
  <sheetViews>
    <sheetView workbookViewId="0" topLeftCell="A1">
      <selection activeCell="L26" sqref="L2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44215</v>
      </c>
      <c r="C2" s="21">
        <v>0.5842824074074074</v>
      </c>
      <c r="D2" s="20" t="s">
        <v>20</v>
      </c>
      <c r="E2" s="36">
        <v>962</v>
      </c>
      <c r="F2" s="59">
        <v>5.58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44215</v>
      </c>
      <c r="C3" s="21">
        <v>0.594849537037037</v>
      </c>
      <c r="D3" s="20" t="s">
        <v>20</v>
      </c>
      <c r="E3" s="36">
        <v>247</v>
      </c>
      <c r="F3" s="59">
        <v>5.59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44215</v>
      </c>
      <c r="C4" s="21">
        <v>0.594849537037037</v>
      </c>
      <c r="D4" s="20" t="s">
        <v>20</v>
      </c>
      <c r="E4" s="36">
        <v>144</v>
      </c>
      <c r="F4" s="59">
        <v>5.59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44215</v>
      </c>
      <c r="C5" s="21">
        <v>0.5970601851851852</v>
      </c>
      <c r="D5" s="20" t="s">
        <v>20</v>
      </c>
      <c r="E5" s="36">
        <v>408</v>
      </c>
      <c r="F5" s="59">
        <v>5.59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44215</v>
      </c>
      <c r="C6" s="21">
        <v>0.5970601851851852</v>
      </c>
      <c r="D6" s="20" t="s">
        <v>20</v>
      </c>
      <c r="E6" s="36">
        <v>701</v>
      </c>
      <c r="F6" s="59">
        <v>5.59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44215</v>
      </c>
      <c r="C7" s="21">
        <v>0.6310416666666666</v>
      </c>
      <c r="D7" s="20" t="s">
        <v>20</v>
      </c>
      <c r="E7" s="36">
        <v>1389</v>
      </c>
      <c r="F7" s="59">
        <v>5.59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44215</v>
      </c>
      <c r="C8" s="21">
        <v>0.6310416666666666</v>
      </c>
      <c r="D8" s="20" t="s">
        <v>20</v>
      </c>
      <c r="E8" s="36">
        <v>34</v>
      </c>
      <c r="F8" s="59">
        <v>5.59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44215</v>
      </c>
      <c r="C9" s="21">
        <v>0.6356828703703704</v>
      </c>
      <c r="D9" s="20" t="s">
        <v>20</v>
      </c>
      <c r="E9" s="36">
        <v>538</v>
      </c>
      <c r="F9" s="59">
        <v>5.6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44215</v>
      </c>
      <c r="C10" s="21">
        <v>0.6486458333333334</v>
      </c>
      <c r="D10" s="20" t="s">
        <v>20</v>
      </c>
      <c r="E10" s="36">
        <v>77</v>
      </c>
      <c r="F10" s="59">
        <v>5.59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44215</v>
      </c>
      <c r="C11" s="21">
        <v>0.6945949074074074</v>
      </c>
      <c r="D11" s="20" t="s">
        <v>20</v>
      </c>
      <c r="E11" s="36">
        <v>945</v>
      </c>
      <c r="F11" s="59">
        <v>5.56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44215</v>
      </c>
      <c r="C12" s="21">
        <v>0.697037037037037</v>
      </c>
      <c r="D12" s="20" t="s">
        <v>20</v>
      </c>
      <c r="E12" s="36">
        <v>8</v>
      </c>
      <c r="F12" s="59">
        <v>5.57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44215</v>
      </c>
      <c r="C13" s="21">
        <v>0.697037037037037</v>
      </c>
      <c r="D13" s="20" t="s">
        <v>20</v>
      </c>
      <c r="E13" s="36">
        <v>9</v>
      </c>
      <c r="F13" s="59">
        <v>5.57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44215</v>
      </c>
      <c r="C14" s="21">
        <v>0.7197800925925927</v>
      </c>
      <c r="D14" s="20" t="s">
        <v>20</v>
      </c>
      <c r="E14" s="36">
        <v>162</v>
      </c>
      <c r="F14" s="59">
        <v>5.59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44215</v>
      </c>
      <c r="C15" s="21">
        <v>0.7197800925925927</v>
      </c>
      <c r="D15" s="20" t="s">
        <v>20</v>
      </c>
      <c r="E15" s="36">
        <v>153</v>
      </c>
      <c r="F15" s="59">
        <v>5.59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44215</v>
      </c>
      <c r="C16" s="21">
        <v>0.7281018518518518</v>
      </c>
      <c r="D16" s="20" t="s">
        <v>20</v>
      </c>
      <c r="E16" s="36">
        <v>279</v>
      </c>
      <c r="F16" s="59">
        <v>5.59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44215</v>
      </c>
      <c r="C17" s="21">
        <v>0.7290162037037037</v>
      </c>
      <c r="D17" s="20" t="s">
        <v>20</v>
      </c>
      <c r="E17" s="36">
        <v>324</v>
      </c>
      <c r="F17" s="59">
        <v>5.6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44215</v>
      </c>
      <c r="C18" s="21">
        <v>0.7290162037037037</v>
      </c>
      <c r="D18" s="20" t="s">
        <v>20</v>
      </c>
      <c r="E18" s="36">
        <v>66</v>
      </c>
      <c r="F18" s="59">
        <v>5.6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44215</v>
      </c>
      <c r="C19" s="21">
        <v>0.7290162037037037</v>
      </c>
      <c r="D19" s="20" t="s">
        <v>20</v>
      </c>
      <c r="E19" s="36">
        <v>6</v>
      </c>
      <c r="F19" s="59">
        <v>5.6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44215</v>
      </c>
      <c r="C20" s="21">
        <v>0.7290856481481481</v>
      </c>
      <c r="D20" s="20" t="s">
        <v>20</v>
      </c>
      <c r="E20" s="36">
        <v>9</v>
      </c>
      <c r="F20" s="59">
        <v>5.6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44215</v>
      </c>
      <c r="C21" s="21">
        <v>0.7290856481481481</v>
      </c>
      <c r="D21" s="20" t="s">
        <v>20</v>
      </c>
      <c r="E21" s="36">
        <v>4</v>
      </c>
      <c r="F21" s="59">
        <v>5.6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44215</v>
      </c>
      <c r="C22" s="21">
        <v>0.7290856481481481</v>
      </c>
      <c r="D22" s="20" t="s">
        <v>20</v>
      </c>
      <c r="E22" s="36">
        <v>7</v>
      </c>
      <c r="F22" s="59">
        <v>5.6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44215</v>
      </c>
      <c r="C23" s="21">
        <v>0.7290856481481481</v>
      </c>
      <c r="D23" s="20" t="s">
        <v>20</v>
      </c>
      <c r="E23" s="36">
        <v>3</v>
      </c>
      <c r="F23" s="59">
        <v>5.6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44215</v>
      </c>
      <c r="C24" s="21"/>
      <c r="D24" s="20" t="s">
        <v>20</v>
      </c>
      <c r="E24" s="36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44215</v>
      </c>
      <c r="C25" s="21"/>
      <c r="D25" s="20" t="s">
        <v>20</v>
      </c>
      <c r="E25" s="36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44215</v>
      </c>
      <c r="C26" s="21"/>
      <c r="D26" s="20" t="s">
        <v>20</v>
      </c>
      <c r="E26" s="36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44215</v>
      </c>
      <c r="C27" s="31"/>
      <c r="D27" s="20" t="s">
        <v>20</v>
      </c>
      <c r="E27" s="32"/>
      <c r="F27" s="51"/>
      <c r="G27" s="20" t="s">
        <v>22</v>
      </c>
      <c r="H27" s="20" t="s">
        <v>23</v>
      </c>
      <c r="M27" s="13"/>
      <c r="Y27" s="13"/>
      <c r="AD27" s="13"/>
    </row>
    <row r="28" spans="2:8" ht="15">
      <c r="B28" s="20">
        <v>44215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">
      <c r="B29" s="20">
        <v>44215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44215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">
      <c r="B31" s="20">
        <v>44215</v>
      </c>
      <c r="C31" s="31"/>
      <c r="D31" s="20" t="s">
        <v>20</v>
      </c>
      <c r="E31" s="32"/>
      <c r="F31" s="34"/>
      <c r="G31" s="20" t="s">
        <v>22</v>
      </c>
      <c r="H31" s="20" t="s">
        <v>23</v>
      </c>
    </row>
    <row r="32" spans="2:8" ht="15">
      <c r="B32" s="20">
        <v>44215</v>
      </c>
      <c r="C32" s="31"/>
      <c r="D32" s="20" t="s">
        <v>20</v>
      </c>
      <c r="E32" s="32"/>
      <c r="F32" s="33"/>
      <c r="G32" s="20" t="s">
        <v>22</v>
      </c>
      <c r="H32" s="20" t="s">
        <v>23</v>
      </c>
    </row>
    <row r="33" spans="2:8" ht="15">
      <c r="B33" s="20">
        <v>44215</v>
      </c>
      <c r="C33" s="31"/>
      <c r="D33" s="20" t="s">
        <v>20</v>
      </c>
      <c r="E33" s="32"/>
      <c r="F33" s="33"/>
      <c r="G33" s="20" t="s">
        <v>22</v>
      </c>
      <c r="H33" s="20" t="s">
        <v>23</v>
      </c>
    </row>
    <row r="34" spans="2:8" ht="15">
      <c r="B34" s="20">
        <v>44215</v>
      </c>
      <c r="C34" s="31"/>
      <c r="D34" s="20" t="s">
        <v>20</v>
      </c>
      <c r="E34" s="32"/>
      <c r="F34" s="33"/>
      <c r="G34" s="20" t="s">
        <v>22</v>
      </c>
      <c r="H34" s="20" t="s">
        <v>23</v>
      </c>
    </row>
    <row r="35" spans="2:8" ht="15">
      <c r="B35" s="20">
        <v>44215</v>
      </c>
      <c r="C35" s="31"/>
      <c r="D35" s="20" t="s">
        <v>20</v>
      </c>
      <c r="E35" s="32"/>
      <c r="F35" s="33"/>
      <c r="G35" s="20" t="s">
        <v>22</v>
      </c>
      <c r="H35" s="20" t="s">
        <v>23</v>
      </c>
    </row>
    <row r="36" spans="2:8" ht="15.75" thickBot="1">
      <c r="B36" s="20">
        <v>44215</v>
      </c>
      <c r="C36" s="35"/>
      <c r="D36" s="20" t="s">
        <v>20</v>
      </c>
      <c r="E36" s="32"/>
      <c r="F36" s="33"/>
      <c r="G36" s="20" t="s">
        <v>22</v>
      </c>
      <c r="H36" s="20" t="s">
        <v>23</v>
      </c>
    </row>
    <row r="37" spans="1:8" ht="15.75" thickBot="1">
      <c r="A37" s="24" t="s">
        <v>34</v>
      </c>
      <c r="B37" s="25"/>
      <c r="C37" s="26"/>
      <c r="D37" s="27" t="s">
        <v>24</v>
      </c>
      <c r="E37" s="28">
        <f>SUM(E2:E36)</f>
        <v>6475</v>
      </c>
      <c r="F37" s="29">
        <v>5.5856</v>
      </c>
      <c r="G37" s="30" t="s">
        <v>18</v>
      </c>
      <c r="H37" s="30" t="s">
        <v>19</v>
      </c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 topLeftCell="A1">
      <selection activeCell="J19" sqref="J1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44216</v>
      </c>
      <c r="C2" s="21">
        <v>0.5663310185185185</v>
      </c>
      <c r="D2" s="20" t="s">
        <v>20</v>
      </c>
      <c r="E2" s="52">
        <v>2000</v>
      </c>
      <c r="F2" s="59">
        <v>5.64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44216</v>
      </c>
      <c r="C3" s="21">
        <v>0.5665277777777777</v>
      </c>
      <c r="D3" s="20" t="s">
        <v>20</v>
      </c>
      <c r="E3" s="52">
        <v>85</v>
      </c>
      <c r="F3" s="59">
        <v>5.63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44216</v>
      </c>
      <c r="C4" s="21">
        <v>0.5669560185185185</v>
      </c>
      <c r="D4" s="20" t="s">
        <v>20</v>
      </c>
      <c r="E4" s="52">
        <v>1000</v>
      </c>
      <c r="F4" s="59">
        <v>5.64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44216</v>
      </c>
      <c r="C5" s="21">
        <v>0.5673032407407407</v>
      </c>
      <c r="D5" s="20" t="s">
        <v>20</v>
      </c>
      <c r="E5" s="52">
        <v>1000</v>
      </c>
      <c r="F5" s="59">
        <v>5.64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44216</v>
      </c>
      <c r="C6" s="21">
        <v>0.5762037037037037</v>
      </c>
      <c r="D6" s="20" t="s">
        <v>20</v>
      </c>
      <c r="E6" s="52">
        <v>1415</v>
      </c>
      <c r="F6" s="59">
        <v>5.63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44216</v>
      </c>
      <c r="C7" s="21">
        <v>0.7287268518518518</v>
      </c>
      <c r="D7" s="20" t="s">
        <v>20</v>
      </c>
      <c r="E7" s="52">
        <v>1513</v>
      </c>
      <c r="F7" s="59">
        <v>5.63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44216</v>
      </c>
      <c r="C8" s="50"/>
      <c r="D8" s="20" t="s">
        <v>20</v>
      </c>
      <c r="E8" s="58"/>
      <c r="F8" s="60"/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44216</v>
      </c>
      <c r="C9" s="50"/>
      <c r="D9" s="20" t="s">
        <v>20</v>
      </c>
      <c r="E9" s="58"/>
      <c r="F9" s="60"/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44216</v>
      </c>
      <c r="C10" s="50"/>
      <c r="D10" s="20" t="s">
        <v>20</v>
      </c>
      <c r="E10" s="58"/>
      <c r="F10" s="60"/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44216</v>
      </c>
      <c r="C11" s="50"/>
      <c r="D11" s="20" t="s">
        <v>20</v>
      </c>
      <c r="E11" s="58"/>
      <c r="F11" s="60"/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44216</v>
      </c>
      <c r="C12" s="50"/>
      <c r="D12" s="20" t="s">
        <v>20</v>
      </c>
      <c r="E12" s="58"/>
      <c r="F12" s="60"/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44216</v>
      </c>
      <c r="C13" s="50"/>
      <c r="D13" s="20" t="s">
        <v>20</v>
      </c>
      <c r="E13" s="58"/>
      <c r="F13" s="60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44216</v>
      </c>
      <c r="C14" s="50"/>
      <c r="D14" s="20" t="s">
        <v>20</v>
      </c>
      <c r="E14" s="58"/>
      <c r="F14" s="60"/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44216</v>
      </c>
      <c r="C15" s="50"/>
      <c r="D15" s="20" t="s">
        <v>20</v>
      </c>
      <c r="E15" s="58"/>
      <c r="F15" s="60"/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44216</v>
      </c>
      <c r="C16" s="50"/>
      <c r="D16" s="20" t="s">
        <v>20</v>
      </c>
      <c r="E16" s="58"/>
      <c r="F16" s="60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44216</v>
      </c>
      <c r="C17" s="50"/>
      <c r="D17" s="20" t="s">
        <v>20</v>
      </c>
      <c r="E17" s="58"/>
      <c r="F17" s="60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44216</v>
      </c>
      <c r="C18" s="50"/>
      <c r="D18" s="20" t="s">
        <v>20</v>
      </c>
      <c r="E18" s="58"/>
      <c r="F18" s="60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44216</v>
      </c>
      <c r="C19" s="50"/>
      <c r="D19" s="20" t="s">
        <v>20</v>
      </c>
      <c r="E19" s="58"/>
      <c r="F19" s="60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44216</v>
      </c>
      <c r="C20" s="50"/>
      <c r="D20" s="20" t="s">
        <v>20</v>
      </c>
      <c r="E20" s="58"/>
      <c r="F20" s="60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44216</v>
      </c>
      <c r="C21" s="50"/>
      <c r="D21" s="20" t="s">
        <v>20</v>
      </c>
      <c r="E21" s="58"/>
      <c r="F21" s="60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44216</v>
      </c>
      <c r="C22" s="50"/>
      <c r="D22" s="20" t="s">
        <v>20</v>
      </c>
      <c r="E22" s="58"/>
      <c r="F22" s="60"/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44216</v>
      </c>
      <c r="C23" s="31"/>
      <c r="D23" s="20" t="s">
        <v>20</v>
      </c>
      <c r="E23" s="32"/>
      <c r="F23" s="33"/>
      <c r="G23" s="20" t="s">
        <v>22</v>
      </c>
      <c r="H23" s="20" t="s">
        <v>23</v>
      </c>
    </row>
    <row r="24" spans="2:8" ht="15">
      <c r="B24" s="20">
        <v>44216</v>
      </c>
      <c r="C24" s="31"/>
      <c r="D24" s="20" t="s">
        <v>20</v>
      </c>
      <c r="E24" s="32"/>
      <c r="F24" s="33"/>
      <c r="G24" s="20" t="s">
        <v>22</v>
      </c>
      <c r="H24" s="20" t="s">
        <v>23</v>
      </c>
    </row>
    <row r="25" spans="2:8" ht="15">
      <c r="B25" s="20">
        <v>44216</v>
      </c>
      <c r="C25" s="31"/>
      <c r="D25" s="20" t="s">
        <v>20</v>
      </c>
      <c r="E25" s="32"/>
      <c r="F25" s="33"/>
      <c r="G25" s="20" t="s">
        <v>22</v>
      </c>
      <c r="H25" s="20" t="s">
        <v>23</v>
      </c>
    </row>
    <row r="26" spans="2:8" ht="15">
      <c r="B26" s="20">
        <v>44216</v>
      </c>
      <c r="C26" s="31"/>
      <c r="D26" s="20" t="s">
        <v>20</v>
      </c>
      <c r="E26" s="32"/>
      <c r="F26" s="34"/>
      <c r="G26" s="20" t="s">
        <v>22</v>
      </c>
      <c r="H26" s="20" t="s">
        <v>23</v>
      </c>
    </row>
    <row r="27" spans="2:8" ht="15">
      <c r="B27" s="20">
        <v>44216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2:8" ht="15">
      <c r="B28" s="20">
        <v>44216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">
      <c r="B29" s="20">
        <v>44216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44216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.75" thickBot="1">
      <c r="B31" s="20">
        <v>44216</v>
      </c>
      <c r="C31" s="35"/>
      <c r="D31" s="20" t="s">
        <v>20</v>
      </c>
      <c r="E31" s="32"/>
      <c r="F31" s="33"/>
      <c r="G31" s="20" t="s">
        <v>22</v>
      </c>
      <c r="H31" s="20" t="s">
        <v>23</v>
      </c>
    </row>
    <row r="32" spans="1:8" ht="15.75" thickBot="1">
      <c r="A32" s="24" t="s">
        <v>34</v>
      </c>
      <c r="B32" s="25"/>
      <c r="C32" s="26"/>
      <c r="D32" s="27" t="s">
        <v>24</v>
      </c>
      <c r="E32" s="28">
        <f>SUM(E2:E31)</f>
        <v>7013</v>
      </c>
      <c r="F32" s="29">
        <v>5.6357</v>
      </c>
      <c r="G32" s="30" t="s">
        <v>18</v>
      </c>
      <c r="H32" s="30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52"/>
  <sheetViews>
    <sheetView workbookViewId="0" topLeftCell="A1">
      <selection activeCell="L25" sqref="L25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44217</v>
      </c>
      <c r="C2" s="21">
        <v>0.4611689814814815</v>
      </c>
      <c r="D2" s="20" t="s">
        <v>20</v>
      </c>
      <c r="E2" s="36">
        <v>559</v>
      </c>
      <c r="F2" s="59">
        <v>5.66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44217</v>
      </c>
      <c r="C3" s="21">
        <v>0.5188773148148148</v>
      </c>
      <c r="D3" s="20" t="s">
        <v>20</v>
      </c>
      <c r="E3" s="36">
        <v>30</v>
      </c>
      <c r="F3" s="59">
        <v>5.66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44217</v>
      </c>
      <c r="C4" s="21">
        <v>0.535150462962963</v>
      </c>
      <c r="D4" s="20" t="s">
        <v>20</v>
      </c>
      <c r="E4" s="36">
        <v>900</v>
      </c>
      <c r="F4" s="59">
        <v>5.66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44217</v>
      </c>
      <c r="C5" s="21">
        <v>0.5536226851851852</v>
      </c>
      <c r="D5" s="20" t="s">
        <v>20</v>
      </c>
      <c r="E5" s="36">
        <v>11</v>
      </c>
      <c r="F5" s="59">
        <v>5.59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44217</v>
      </c>
      <c r="C6" s="21">
        <v>0.6146990740740741</v>
      </c>
      <c r="D6" s="20" t="s">
        <v>20</v>
      </c>
      <c r="E6" s="36">
        <v>715</v>
      </c>
      <c r="F6" s="59">
        <v>5.68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44217</v>
      </c>
      <c r="C7" s="21">
        <v>0.6146990740740741</v>
      </c>
      <c r="D7" s="20" t="s">
        <v>20</v>
      </c>
      <c r="E7" s="36">
        <v>28</v>
      </c>
      <c r="F7" s="59">
        <v>5.68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44217</v>
      </c>
      <c r="C8" s="21">
        <v>0.6147106481481481</v>
      </c>
      <c r="D8" s="20" t="s">
        <v>20</v>
      </c>
      <c r="E8" s="36">
        <v>267</v>
      </c>
      <c r="F8" s="59">
        <v>5.68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44217</v>
      </c>
      <c r="C9" s="21">
        <v>0.6374421296296297</v>
      </c>
      <c r="D9" s="20" t="s">
        <v>20</v>
      </c>
      <c r="E9" s="36">
        <v>134</v>
      </c>
      <c r="F9" s="59">
        <v>5.68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44217</v>
      </c>
      <c r="C10" s="21">
        <v>0.6374884259259259</v>
      </c>
      <c r="D10" s="20" t="s">
        <v>20</v>
      </c>
      <c r="E10" s="36">
        <v>3</v>
      </c>
      <c r="F10" s="59">
        <v>5.68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44217</v>
      </c>
      <c r="C11" s="21">
        <v>0.6374884259259259</v>
      </c>
      <c r="D11" s="20" t="s">
        <v>20</v>
      </c>
      <c r="E11" s="36">
        <v>353</v>
      </c>
      <c r="F11" s="59">
        <v>5.68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44217</v>
      </c>
      <c r="C12" s="21">
        <v>0.6651736111111112</v>
      </c>
      <c r="D12" s="20" t="s">
        <v>20</v>
      </c>
      <c r="E12" s="36">
        <v>130</v>
      </c>
      <c r="F12" s="59">
        <v>5.68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44217</v>
      </c>
      <c r="C13" s="21">
        <v>0.6651736111111112</v>
      </c>
      <c r="D13" s="20" t="s">
        <v>20</v>
      </c>
      <c r="E13" s="36">
        <v>90</v>
      </c>
      <c r="F13" s="59">
        <v>5.68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44217</v>
      </c>
      <c r="C14" s="21">
        <v>0.6677430555555556</v>
      </c>
      <c r="D14" s="20" t="s">
        <v>20</v>
      </c>
      <c r="E14" s="36">
        <v>1100</v>
      </c>
      <c r="F14" s="59">
        <v>5.68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44217</v>
      </c>
      <c r="C15" s="21">
        <v>0.6677430555555556</v>
      </c>
      <c r="D15" s="20" t="s">
        <v>20</v>
      </c>
      <c r="E15" s="36">
        <v>180</v>
      </c>
      <c r="F15" s="59">
        <v>5.68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44217</v>
      </c>
      <c r="C16" s="21">
        <v>0.6752546296296296</v>
      </c>
      <c r="D16" s="20" t="s">
        <v>20</v>
      </c>
      <c r="E16" s="36">
        <v>596</v>
      </c>
      <c r="F16" s="59">
        <v>5.65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44217</v>
      </c>
      <c r="C17" s="21">
        <v>0.6893171296296297</v>
      </c>
      <c r="D17" s="20" t="s">
        <v>20</v>
      </c>
      <c r="E17" s="36">
        <v>99</v>
      </c>
      <c r="F17" s="59">
        <v>5.65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44217</v>
      </c>
      <c r="C18" s="21">
        <v>0.6907407407407408</v>
      </c>
      <c r="D18" s="20" t="s">
        <v>20</v>
      </c>
      <c r="E18" s="36">
        <v>8</v>
      </c>
      <c r="F18" s="59">
        <v>5.65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44217</v>
      </c>
      <c r="C19" s="21">
        <v>0.691087962962963</v>
      </c>
      <c r="D19" s="20" t="s">
        <v>20</v>
      </c>
      <c r="E19" s="36">
        <v>282</v>
      </c>
      <c r="F19" s="59">
        <v>5.65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44217</v>
      </c>
      <c r="C20" s="21">
        <v>0.691087962962963</v>
      </c>
      <c r="D20" s="20" t="s">
        <v>20</v>
      </c>
      <c r="E20" s="36">
        <v>15</v>
      </c>
      <c r="F20" s="59">
        <v>5.65</v>
      </c>
      <c r="G20" s="20" t="s">
        <v>22</v>
      </c>
      <c r="H20" s="20" t="s">
        <v>23</v>
      </c>
      <c r="M20" s="13"/>
      <c r="Y20" s="13"/>
      <c r="AD20" s="13"/>
    </row>
    <row r="21" spans="2:8" ht="15">
      <c r="B21" s="20">
        <v>44217</v>
      </c>
      <c r="C21" s="21">
        <v>0.7007754629629629</v>
      </c>
      <c r="D21" s="20" t="s">
        <v>20</v>
      </c>
      <c r="E21" s="36">
        <v>270</v>
      </c>
      <c r="F21" s="59">
        <v>5.65</v>
      </c>
      <c r="G21" s="20" t="s">
        <v>22</v>
      </c>
      <c r="H21" s="20" t="s">
        <v>23</v>
      </c>
    </row>
    <row r="22" spans="2:8" ht="15">
      <c r="B22" s="20">
        <v>44217</v>
      </c>
      <c r="C22" s="21">
        <v>0.7007754629629629</v>
      </c>
      <c r="D22" s="20" t="s">
        <v>20</v>
      </c>
      <c r="E22" s="36">
        <v>600</v>
      </c>
      <c r="F22" s="59">
        <v>5.65</v>
      </c>
      <c r="G22" s="20" t="s">
        <v>22</v>
      </c>
      <c r="H22" s="20" t="s">
        <v>23</v>
      </c>
    </row>
    <row r="23" spans="2:8" ht="15">
      <c r="B23" s="20">
        <v>44217</v>
      </c>
      <c r="C23" s="21">
        <v>0.7007754629629629</v>
      </c>
      <c r="D23" s="20" t="s">
        <v>20</v>
      </c>
      <c r="E23" s="36">
        <v>538</v>
      </c>
      <c r="F23" s="59">
        <v>5.65</v>
      </c>
      <c r="G23" s="20" t="s">
        <v>22</v>
      </c>
      <c r="H23" s="20" t="s">
        <v>23</v>
      </c>
    </row>
    <row r="24" spans="2:8" ht="15">
      <c r="B24" s="20">
        <v>44217</v>
      </c>
      <c r="C24" s="50"/>
      <c r="D24" s="20" t="s">
        <v>20</v>
      </c>
      <c r="E24" s="58"/>
      <c r="F24" s="60"/>
      <c r="G24" s="20" t="s">
        <v>22</v>
      </c>
      <c r="H24" s="20" t="s">
        <v>23</v>
      </c>
    </row>
    <row r="25" spans="2:8" ht="15">
      <c r="B25" s="20">
        <v>44217</v>
      </c>
      <c r="C25" s="50"/>
      <c r="D25" s="20" t="s">
        <v>20</v>
      </c>
      <c r="E25" s="58"/>
      <c r="F25" s="60"/>
      <c r="G25" s="20" t="s">
        <v>22</v>
      </c>
      <c r="H25" s="20" t="s">
        <v>23</v>
      </c>
    </row>
    <row r="26" spans="2:8" ht="15">
      <c r="B26" s="20">
        <v>44217</v>
      </c>
      <c r="C26" s="31"/>
      <c r="D26" s="20" t="s">
        <v>20</v>
      </c>
      <c r="E26" s="32"/>
      <c r="F26" s="33"/>
      <c r="G26" s="20" t="s">
        <v>22</v>
      </c>
      <c r="H26" s="20" t="s">
        <v>23</v>
      </c>
    </row>
    <row r="27" spans="2:8" ht="15">
      <c r="B27" s="20">
        <v>44217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2:8" ht="15">
      <c r="B28" s="20">
        <v>44217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.75" thickBot="1">
      <c r="B29" s="20">
        <v>44217</v>
      </c>
      <c r="C29" s="35"/>
      <c r="D29" s="20" t="s">
        <v>20</v>
      </c>
      <c r="E29" s="32"/>
      <c r="F29" s="33"/>
      <c r="G29" s="20" t="s">
        <v>22</v>
      </c>
      <c r="H29" s="20" t="s">
        <v>23</v>
      </c>
    </row>
    <row r="30" spans="1:8" ht="15.75" thickBot="1">
      <c r="A30" s="24" t="s">
        <v>34</v>
      </c>
      <c r="B30" s="25"/>
      <c r="C30" s="26"/>
      <c r="D30" s="27" t="s">
        <v>24</v>
      </c>
      <c r="E30" s="28">
        <f>SUM(E2:E29)</f>
        <v>6908</v>
      </c>
      <c r="F30" s="29">
        <v>5.6651</v>
      </c>
      <c r="G30" s="30" t="s">
        <v>18</v>
      </c>
      <c r="H30" s="30" t="s">
        <v>19</v>
      </c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G35" sqref="G35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44218</v>
      </c>
      <c r="C2" s="21">
        <v>0.43075231481481485</v>
      </c>
      <c r="D2" s="20" t="s">
        <v>20</v>
      </c>
      <c r="E2" s="36">
        <v>400</v>
      </c>
      <c r="F2" s="36">
        <v>5.51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44218</v>
      </c>
      <c r="C3" s="21">
        <v>0.45921296296296293</v>
      </c>
      <c r="D3" s="20" t="s">
        <v>20</v>
      </c>
      <c r="E3" s="36">
        <v>169</v>
      </c>
      <c r="F3" s="36">
        <v>5.51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44218</v>
      </c>
      <c r="C4" s="21">
        <v>0.4624652777777778</v>
      </c>
      <c r="D4" s="20" t="s">
        <v>20</v>
      </c>
      <c r="E4" s="36">
        <v>931</v>
      </c>
      <c r="F4" s="36">
        <v>5.51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44218</v>
      </c>
      <c r="C5" s="21">
        <v>0.4967013888888889</v>
      </c>
      <c r="D5" s="20" t="s">
        <v>20</v>
      </c>
      <c r="E5" s="36">
        <v>1500</v>
      </c>
      <c r="F5" s="36">
        <v>5.5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44218</v>
      </c>
      <c r="C6" s="21">
        <v>0.710474537037037</v>
      </c>
      <c r="D6" s="20" t="s">
        <v>20</v>
      </c>
      <c r="E6" s="36">
        <v>3850</v>
      </c>
      <c r="F6" s="36">
        <v>5.45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44218</v>
      </c>
      <c r="C7" s="21">
        <v>0.710474537037037</v>
      </c>
      <c r="D7" s="20" t="s">
        <v>20</v>
      </c>
      <c r="E7" s="36">
        <v>32</v>
      </c>
      <c r="F7" s="36">
        <v>5.45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44218</v>
      </c>
      <c r="C8" s="21"/>
      <c r="D8" s="20" t="s">
        <v>20</v>
      </c>
      <c r="E8" s="52"/>
      <c r="F8" s="59"/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44218</v>
      </c>
      <c r="C9" s="21"/>
      <c r="D9" s="20" t="s">
        <v>20</v>
      </c>
      <c r="E9" s="52"/>
      <c r="F9" s="59"/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44218</v>
      </c>
      <c r="C10" s="21"/>
      <c r="D10" s="20" t="s">
        <v>20</v>
      </c>
      <c r="E10" s="52"/>
      <c r="F10" s="59"/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44218</v>
      </c>
      <c r="C11" s="21"/>
      <c r="D11" s="20" t="s">
        <v>20</v>
      </c>
      <c r="E11" s="52"/>
      <c r="F11" s="59"/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44218</v>
      </c>
      <c r="C12" s="21"/>
      <c r="D12" s="20" t="s">
        <v>20</v>
      </c>
      <c r="E12" s="52"/>
      <c r="F12" s="59"/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44218</v>
      </c>
      <c r="C13" s="21"/>
      <c r="D13" s="20" t="s">
        <v>20</v>
      </c>
      <c r="E13" s="52"/>
      <c r="F13" s="59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44218</v>
      </c>
      <c r="C14" s="21"/>
      <c r="D14" s="20" t="s">
        <v>20</v>
      </c>
      <c r="E14" s="52"/>
      <c r="F14" s="59"/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44218</v>
      </c>
      <c r="C15" s="21"/>
      <c r="D15" s="20" t="s">
        <v>20</v>
      </c>
      <c r="E15" s="52"/>
      <c r="F15" s="59"/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44218</v>
      </c>
      <c r="C16" s="21"/>
      <c r="D16" s="20" t="s">
        <v>20</v>
      </c>
      <c r="E16" s="52"/>
      <c r="F16" s="59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44218</v>
      </c>
      <c r="C17" s="21"/>
      <c r="D17" s="20" t="s">
        <v>20</v>
      </c>
      <c r="E17" s="52"/>
      <c r="F17" s="59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44218</v>
      </c>
      <c r="C18" s="21"/>
      <c r="D18" s="20" t="s">
        <v>20</v>
      </c>
      <c r="E18" s="52"/>
      <c r="F18" s="59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44218</v>
      </c>
      <c r="C19" s="21"/>
      <c r="D19" s="20" t="s">
        <v>20</v>
      </c>
      <c r="E19" s="52"/>
      <c r="F19" s="59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44218</v>
      </c>
      <c r="C20" s="21"/>
      <c r="D20" s="20" t="s">
        <v>20</v>
      </c>
      <c r="E20" s="52"/>
      <c r="F20" s="59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44218</v>
      </c>
      <c r="C21" s="21"/>
      <c r="D21" s="20" t="s">
        <v>20</v>
      </c>
      <c r="E21" s="52"/>
      <c r="F21" s="59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44218</v>
      </c>
      <c r="C22" s="21"/>
      <c r="D22" s="20" t="s">
        <v>20</v>
      </c>
      <c r="E22" s="52"/>
      <c r="F22" s="59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44218</v>
      </c>
      <c r="C23" s="21"/>
      <c r="D23" s="20" t="s">
        <v>20</v>
      </c>
      <c r="E23" s="52"/>
      <c r="F23" s="59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44218</v>
      </c>
      <c r="C24" s="21"/>
      <c r="D24" s="20" t="s">
        <v>20</v>
      </c>
      <c r="E24" s="52"/>
      <c r="F24" s="59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44218</v>
      </c>
      <c r="C25" s="21"/>
      <c r="D25" s="20" t="s">
        <v>20</v>
      </c>
      <c r="E25" s="52"/>
      <c r="F25" s="59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44218</v>
      </c>
      <c r="C26" s="21"/>
      <c r="D26" s="20" t="s">
        <v>20</v>
      </c>
      <c r="E26" s="52"/>
      <c r="F26" s="59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44218</v>
      </c>
      <c r="C27" s="21"/>
      <c r="D27" s="20" t="s">
        <v>20</v>
      </c>
      <c r="E27" s="52"/>
      <c r="F27" s="59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44218</v>
      </c>
      <c r="C28" s="21"/>
      <c r="D28" s="20" t="s">
        <v>20</v>
      </c>
      <c r="E28" s="52"/>
      <c r="F28" s="59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44218</v>
      </c>
      <c r="C29" s="21"/>
      <c r="D29" s="20" t="s">
        <v>20</v>
      </c>
      <c r="E29" s="52"/>
      <c r="F29" s="59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44218</v>
      </c>
      <c r="C30" s="31"/>
      <c r="D30" s="20" t="s">
        <v>20</v>
      </c>
      <c r="E30" s="32"/>
      <c r="F30" s="33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44218</v>
      </c>
      <c r="C31" s="31"/>
      <c r="D31" s="20" t="s">
        <v>20</v>
      </c>
      <c r="E31" s="32"/>
      <c r="F31" s="33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44218</v>
      </c>
      <c r="C32" s="31"/>
      <c r="D32" s="20" t="s">
        <v>20</v>
      </c>
      <c r="E32" s="32"/>
      <c r="F32" s="33"/>
      <c r="G32" s="20" t="s">
        <v>22</v>
      </c>
      <c r="H32" s="20" t="s">
        <v>23</v>
      </c>
    </row>
    <row r="33" spans="2:8" ht="15">
      <c r="B33" s="20">
        <v>44218</v>
      </c>
      <c r="C33" s="31"/>
      <c r="D33" s="20" t="s">
        <v>20</v>
      </c>
      <c r="E33" s="32"/>
      <c r="F33" s="33"/>
      <c r="G33" s="20" t="s">
        <v>22</v>
      </c>
      <c r="H33" s="20" t="s">
        <v>23</v>
      </c>
    </row>
    <row r="34" spans="2:8" ht="15.75" thickBot="1">
      <c r="B34" s="20">
        <v>44218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.75" thickBot="1">
      <c r="A35" s="24" t="s">
        <v>34</v>
      </c>
      <c r="B35" s="25"/>
      <c r="C35" s="26"/>
      <c r="D35" s="27" t="s">
        <v>24</v>
      </c>
      <c r="E35" s="28">
        <f>SUM(E2:E34)</f>
        <v>6882</v>
      </c>
      <c r="F35" s="29">
        <v>5.474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martinja</cp:lastModifiedBy>
  <dcterms:created xsi:type="dcterms:W3CDTF">2018-01-24T12:41:00Z</dcterms:created>
  <dcterms:modified xsi:type="dcterms:W3CDTF">2021-01-25T08:40:42Z</dcterms:modified>
  <cp:category/>
  <cp:version/>
  <cp:contentType/>
  <cp:contentStatus/>
</cp:coreProperties>
</file>