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7640" tabRatio="950" activeTab="0"/>
  </bookViews>
  <sheets>
    <sheet name="Wochensummen" sheetId="4" r:id="rId1"/>
    <sheet name="Täglich pro Woche" sheetId="5" r:id="rId2"/>
    <sheet name="08.02.2021" sheetId="25" r:id="rId3"/>
    <sheet name="09.02.2021" sheetId="23" r:id="rId4"/>
    <sheet name="10.02.2021" sheetId="26" r:id="rId5"/>
    <sheet name="11.02.2021" sheetId="27" r:id="rId6"/>
    <sheet name="12.02.2021" sheetId="28" r:id="rId7"/>
  </sheets>
  <definedNames/>
  <calcPr calcId="191029"/>
  <extLst/>
</workbook>
</file>

<file path=xl/sharedStrings.xml><?xml version="1.0" encoding="utf-8"?>
<sst xmlns="http://schemas.openxmlformats.org/spreadsheetml/2006/main" count="571" uniqueCount="39">
  <si>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</si>
  <si>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</si>
  <si>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</si>
  <si>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</si>
  <si>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</si>
  <si>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</si>
  <si>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</si>
  <si>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</si>
  <si>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</si>
  <si>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</si>
  <si>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</si>
  <si>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</si>
  <si>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</si>
  <si>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</si>
  <si>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</si>
  <si>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</si>
  <si>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</si>
  <si>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</si>
  <si>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</si>
  <si>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</si>
  <si>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</si>
  <si>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</si>
  <si>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</si>
  <si>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</si>
  <si>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</si>
  <si>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</si>
  <si>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</si>
  <si>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</si>
  <si>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</si>
  <si>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>04.01.2021 - 08.01.2021</t>
  </si>
  <si>
    <t>11.01.2021 - 15.01.2021</t>
  </si>
  <si>
    <t>18.01.2021 - 22.01.2021</t>
  </si>
  <si>
    <t xml:space="preserve">Zeitraum 04.01.2021 bis </t>
  </si>
  <si>
    <t>25.01.2021 - 29.01.2021</t>
  </si>
  <si>
    <t xml:space="preserve">Aktienrückkauf total </t>
  </si>
  <si>
    <t>01.02.2021 - 05.02.2021</t>
  </si>
  <si>
    <t>08.02.2021 - 12.02.2021</t>
  </si>
  <si>
    <t>15.02.2021 - 19.02.2021</t>
  </si>
  <si>
    <t>22.02.2021 - 26.02.2021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</si>
</sst>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  <numFmt numFmtId="170" formatCode="0.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14" fontId="0" fillId="38" borderId="26" xfId="0" applyNumberFormat="1" applyFill="1" applyBorder="1" applyAlignment="1">
      <alignment horizontal="center"/>
    </xf>
    <xf numFmtId="14" fontId="2" fillId="38" borderId="27" xfId="0" applyNumberFormat="1" applyFont="1" applyFill="1" applyBorder="1" applyAlignment="1">
      <alignment horizontal="center"/>
    </xf>
    <xf numFmtId="3" fontId="2" fillId="38" borderId="26" xfId="0" applyNumberFormat="1" applyFont="1" applyFill="1" applyBorder="1" applyAlignment="1">
      <alignment horizontal="right"/>
    </xf>
    <xf numFmtId="0" fontId="2" fillId="38" borderId="27" xfId="0" applyFont="1" applyFill="1" applyBorder="1" applyAlignment="1">
      <alignment horizont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168" fontId="26" fillId="38" borderId="14" xfId="0" applyNumberFormat="1" applyFont="1" applyFill="1" applyBorder="1" applyAlignment="1">
      <alignment horizontal="right" vertical="center"/>
    </xf>
    <xf numFmtId="170" fontId="2" fillId="38" borderId="21" xfId="0" applyNumberFormat="1" applyFont="1" applyFill="1" applyBorder="1" applyAlignment="1">
      <alignment horizontal="center"/>
    </xf>
    <xf numFmtId="170" fontId="2" fillId="38" borderId="26" xfId="0" applyNumberFormat="1" applyFont="1" applyFill="1" applyBorder="1" applyAlignment="1">
      <alignment horizont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K17" sqref="K17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3400000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1345588.761303</v>
      </c>
      <c r="E2" s="7">
        <f>D2/D1</f>
        <v>0.39576140038323526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2054411.238697</v>
      </c>
      <c r="E3" s="7">
        <f>D3/D1</f>
        <v>0.6042385996167647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32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2" t="s">
        <v>29</v>
      </c>
      <c r="B8" s="35">
        <v>28109</v>
      </c>
      <c r="C8" s="43">
        <v>5.631851</v>
      </c>
      <c r="D8" s="37">
        <f>B8*C8</f>
        <v>158305.699759</v>
      </c>
      <c r="E8" s="44">
        <f aca="true" t="shared" si="0" ref="E8:E18">B8/$B$4</f>
        <v>0.00025709133147371</v>
      </c>
    </row>
    <row r="9" spans="1:5" s="1" customFormat="1" ht="15">
      <c r="A9" s="42" t="s">
        <v>30</v>
      </c>
      <c r="B9" s="31">
        <v>32329</v>
      </c>
      <c r="C9" s="57">
        <v>5.634928</v>
      </c>
      <c r="D9" s="37">
        <f>B9*C9</f>
        <v>182171.58731200002</v>
      </c>
      <c r="E9" s="44">
        <f t="shared" si="0"/>
        <v>0.00029568841492808604</v>
      </c>
    </row>
    <row r="10" spans="1:5" s="1" customFormat="1" ht="15">
      <c r="A10" s="42" t="s">
        <v>31</v>
      </c>
      <c r="B10" s="35">
        <v>34094</v>
      </c>
      <c r="C10" s="43">
        <v>5.569655</v>
      </c>
      <c r="D10" s="37">
        <f aca="true" t="shared" si="1" ref="D10:D13">B10*C10</f>
        <v>189891.81757</v>
      </c>
      <c r="E10" s="44">
        <f t="shared" si="0"/>
        <v>0.0003118315078894542</v>
      </c>
    </row>
    <row r="11" spans="1:5" s="1" customFormat="1" ht="15">
      <c r="A11" s="42" t="s">
        <v>33</v>
      </c>
      <c r="B11" s="35">
        <v>30450</v>
      </c>
      <c r="C11" s="43">
        <v>5.495897</v>
      </c>
      <c r="D11" s="37">
        <f t="shared" si="1"/>
        <v>167350.06365</v>
      </c>
      <c r="E11" s="44">
        <f t="shared" si="0"/>
        <v>0.0002785026519397513</v>
      </c>
    </row>
    <row r="12" spans="1:5" s="1" customFormat="1" ht="15">
      <c r="A12" s="42" t="s">
        <v>35</v>
      </c>
      <c r="B12" s="35">
        <v>47382</v>
      </c>
      <c r="C12" s="43">
        <v>6.136792</v>
      </c>
      <c r="D12" s="37">
        <f t="shared" si="1"/>
        <v>290773.478544</v>
      </c>
      <c r="E12" s="44">
        <f t="shared" si="0"/>
        <v>0.00043336658962920513</v>
      </c>
    </row>
    <row r="13" spans="1:5" s="1" customFormat="1" ht="15">
      <c r="A13" s="42" t="s">
        <v>36</v>
      </c>
      <c r="B13" s="35">
        <v>57636</v>
      </c>
      <c r="C13" s="43">
        <v>6.195713</v>
      </c>
      <c r="D13" s="37">
        <f t="shared" si="1"/>
        <v>357096.11446799996</v>
      </c>
      <c r="E13" s="44">
        <f t="shared" si="0"/>
        <v>0.0005271520146863549</v>
      </c>
    </row>
    <row r="14" spans="1:5" s="1" customFormat="1" ht="15">
      <c r="A14" s="42" t="s">
        <v>37</v>
      </c>
      <c r="B14" s="35"/>
      <c r="C14" s="43">
        <v>0</v>
      </c>
      <c r="D14" s="37"/>
      <c r="E14" s="44">
        <f t="shared" si="0"/>
        <v>0</v>
      </c>
    </row>
    <row r="15" spans="1:5" s="1" customFormat="1" ht="15">
      <c r="A15" s="42" t="s">
        <v>38</v>
      </c>
      <c r="B15" s="35"/>
      <c r="C15" s="43">
        <v>0</v>
      </c>
      <c r="D15" s="37"/>
      <c r="E15" s="44">
        <f t="shared" si="0"/>
        <v>0</v>
      </c>
    </row>
    <row r="16" spans="1:5" s="1" customFormat="1" ht="15">
      <c r="A16" s="42"/>
      <c r="B16" s="35"/>
      <c r="C16" s="43">
        <v>0</v>
      </c>
      <c r="D16" s="37"/>
      <c r="E16" s="44">
        <f t="shared" si="0"/>
        <v>0</v>
      </c>
    </row>
    <row r="17" spans="1:5" s="1" customFormat="1" ht="15">
      <c r="A17" s="42"/>
      <c r="B17" s="35"/>
      <c r="C17" s="43">
        <v>0</v>
      </c>
      <c r="D17" s="37"/>
      <c r="E17" s="44">
        <f t="shared" si="0"/>
        <v>0</v>
      </c>
    </row>
    <row r="18" spans="1:5" ht="15">
      <c r="A18" s="42"/>
      <c r="B18" s="35"/>
      <c r="C18" s="43">
        <v>0</v>
      </c>
      <c r="D18" s="37"/>
      <c r="E18" s="44">
        <f t="shared" si="0"/>
        <v>0</v>
      </c>
    </row>
    <row r="19" ht="15.75" thickBot="1"/>
    <row r="20" spans="1:5" ht="15.75" thickBot="1">
      <c r="A20" s="24" t="s">
        <v>28</v>
      </c>
      <c r="B20" s="28">
        <f>SUM(B8:B18)</f>
        <v>230000</v>
      </c>
      <c r="C20" s="45">
        <f>D20/B20</f>
        <v>5.850385918708695</v>
      </c>
      <c r="D20" s="46">
        <f>SUM(D8:D18)</f>
        <v>1345588.761303</v>
      </c>
      <c r="E20" s="47">
        <f>SUM(E8:E18)</f>
        <v>0.002103632510546562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B17" sqref="B17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36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44235</v>
      </c>
      <c r="B8" s="35">
        <v>10551</v>
      </c>
      <c r="C8" s="36">
        <v>6.2564</v>
      </c>
      <c r="D8" s="37">
        <f>B8*C8</f>
        <v>66011.2764</v>
      </c>
    </row>
    <row r="9" spans="1:4" s="1" customFormat="1" ht="15">
      <c r="A9" s="20">
        <v>44236</v>
      </c>
      <c r="B9" s="35">
        <v>10000</v>
      </c>
      <c r="C9" s="36">
        <v>6.186</v>
      </c>
      <c r="D9" s="37">
        <f aca="true" t="shared" si="0" ref="D9:D12">B9*C9</f>
        <v>61860</v>
      </c>
    </row>
    <row r="10" spans="1:4" s="1" customFormat="1" ht="15">
      <c r="A10" s="20">
        <v>44237</v>
      </c>
      <c r="B10" s="35">
        <v>12007</v>
      </c>
      <c r="C10" s="36">
        <v>6.2157</v>
      </c>
      <c r="D10" s="37">
        <f t="shared" si="0"/>
        <v>74631.9099</v>
      </c>
    </row>
    <row r="11" spans="1:4" s="1" customFormat="1" ht="15">
      <c r="A11" s="20">
        <v>44238</v>
      </c>
      <c r="B11" s="35">
        <v>12442</v>
      </c>
      <c r="C11" s="36">
        <v>6.16</v>
      </c>
      <c r="D11" s="37">
        <f t="shared" si="0"/>
        <v>76642.72</v>
      </c>
    </row>
    <row r="12" spans="1:4" s="1" customFormat="1" ht="15">
      <c r="A12" s="20">
        <v>44239</v>
      </c>
      <c r="B12" s="35">
        <v>12636</v>
      </c>
      <c r="C12" s="36">
        <v>6.1689</v>
      </c>
      <c r="D12" s="37">
        <f t="shared" si="0"/>
        <v>77950.22039999999</v>
      </c>
    </row>
    <row r="13" s="1" customFormat="1" ht="15"/>
    <row r="14" spans="1:4" ht="15">
      <c r="A14" s="38" t="s">
        <v>27</v>
      </c>
      <c r="B14" s="39">
        <f>SUM(B8:B12)</f>
        <v>57636</v>
      </c>
      <c r="C14" s="40">
        <f>ROUND(D14/B14,8)</f>
        <v>6.19571321</v>
      </c>
      <c r="D14" s="41">
        <f>SUM(D8:D12)</f>
        <v>357096.1267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>
      <selection activeCell="F49" sqref="F49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44235</v>
      </c>
      <c r="C2" s="48">
        <v>0.4495486111111111</v>
      </c>
      <c r="D2" s="20" t="s">
        <v>20</v>
      </c>
      <c r="E2" s="56">
        <v>252</v>
      </c>
      <c r="F2" s="58">
        <v>6.25</v>
      </c>
      <c r="G2" s="20" t="s">
        <v>22</v>
      </c>
      <c r="H2" s="20" t="s">
        <v>23</v>
      </c>
    </row>
    <row r="3" spans="2:9" ht="15">
      <c r="B3" s="20">
        <v>44235</v>
      </c>
      <c r="C3" s="48">
        <v>0.44957175925925924</v>
      </c>
      <c r="D3" s="20" t="s">
        <v>20</v>
      </c>
      <c r="E3" s="56">
        <v>55</v>
      </c>
      <c r="F3" s="58">
        <v>6.25</v>
      </c>
      <c r="G3" s="20" t="s">
        <v>22</v>
      </c>
      <c r="H3" s="20" t="s">
        <v>23</v>
      </c>
      <c r="I3" s="1"/>
    </row>
    <row r="4" spans="2:9" ht="15">
      <c r="B4" s="20">
        <v>44235</v>
      </c>
      <c r="C4" s="48">
        <v>0.5456712962962963</v>
      </c>
      <c r="D4" s="20" t="s">
        <v>20</v>
      </c>
      <c r="E4" s="56">
        <v>16</v>
      </c>
      <c r="F4" s="58">
        <v>6.29</v>
      </c>
      <c r="G4" s="20" t="s">
        <v>22</v>
      </c>
      <c r="H4" s="20" t="s">
        <v>23</v>
      </c>
      <c r="I4" s="1"/>
    </row>
    <row r="5" spans="2:9" ht="15">
      <c r="B5" s="20">
        <v>44235</v>
      </c>
      <c r="C5" s="48">
        <v>0.5602893518518518</v>
      </c>
      <c r="D5" s="20" t="s">
        <v>20</v>
      </c>
      <c r="E5" s="56">
        <v>107</v>
      </c>
      <c r="F5" s="58">
        <v>6.29</v>
      </c>
      <c r="G5" s="20" t="s">
        <v>22</v>
      </c>
      <c r="H5" s="20" t="s">
        <v>23</v>
      </c>
      <c r="I5" s="1"/>
    </row>
    <row r="6" spans="2:9" ht="15">
      <c r="B6" s="20">
        <v>44235</v>
      </c>
      <c r="C6" s="48">
        <v>0.5659375</v>
      </c>
      <c r="D6" s="20" t="s">
        <v>20</v>
      </c>
      <c r="E6" s="56">
        <v>194</v>
      </c>
      <c r="F6" s="58">
        <v>6.29</v>
      </c>
      <c r="G6" s="20" t="s">
        <v>22</v>
      </c>
      <c r="H6" s="20" t="s">
        <v>23</v>
      </c>
      <c r="I6" s="1"/>
    </row>
    <row r="7" spans="2:9" ht="15">
      <c r="B7" s="20">
        <v>44235</v>
      </c>
      <c r="C7" s="48">
        <v>0.5740740740740741</v>
      </c>
      <c r="D7" s="20" t="s">
        <v>20</v>
      </c>
      <c r="E7" s="56">
        <v>308</v>
      </c>
      <c r="F7" s="58">
        <v>6.29</v>
      </c>
      <c r="G7" s="20" t="s">
        <v>22</v>
      </c>
      <c r="H7" s="20" t="s">
        <v>23</v>
      </c>
      <c r="I7" s="1"/>
    </row>
    <row r="8" spans="2:9" ht="15">
      <c r="B8" s="20">
        <v>44235</v>
      </c>
      <c r="C8" s="48">
        <v>0.5740740740740741</v>
      </c>
      <c r="D8" s="20" t="s">
        <v>20</v>
      </c>
      <c r="E8" s="56">
        <v>1375</v>
      </c>
      <c r="F8" s="58">
        <v>6.29</v>
      </c>
      <c r="G8" s="20" t="s">
        <v>22</v>
      </c>
      <c r="H8" s="20" t="s">
        <v>23</v>
      </c>
      <c r="I8" s="1"/>
    </row>
    <row r="9" spans="2:9" ht="15">
      <c r="B9" s="20">
        <v>44235</v>
      </c>
      <c r="C9" s="48">
        <v>0.5791087962962963</v>
      </c>
      <c r="D9" s="20" t="s">
        <v>20</v>
      </c>
      <c r="E9" s="56">
        <v>123</v>
      </c>
      <c r="F9" s="58">
        <v>6.25</v>
      </c>
      <c r="G9" s="20" t="s">
        <v>22</v>
      </c>
      <c r="H9" s="20" t="s">
        <v>23</v>
      </c>
      <c r="I9" s="1"/>
    </row>
    <row r="10" spans="2:8" s="1" customFormat="1" ht="15">
      <c r="B10" s="20">
        <v>44235</v>
      </c>
      <c r="C10" s="48">
        <v>0.6107870370370371</v>
      </c>
      <c r="D10" s="20" t="s">
        <v>20</v>
      </c>
      <c r="E10" s="56">
        <v>1051</v>
      </c>
      <c r="F10" s="58">
        <v>6.28</v>
      </c>
      <c r="G10" s="20" t="s">
        <v>22</v>
      </c>
      <c r="H10" s="20" t="s">
        <v>23</v>
      </c>
    </row>
    <row r="11" spans="2:8" s="1" customFormat="1" ht="15">
      <c r="B11" s="20">
        <v>44235</v>
      </c>
      <c r="C11" s="48">
        <v>0.6634027777777778</v>
      </c>
      <c r="D11" s="20" t="s">
        <v>20</v>
      </c>
      <c r="E11" s="56">
        <v>500</v>
      </c>
      <c r="F11" s="58">
        <v>6.25</v>
      </c>
      <c r="G11" s="20" t="s">
        <v>22</v>
      </c>
      <c r="H11" s="20" t="s">
        <v>23</v>
      </c>
    </row>
    <row r="12" spans="2:8" s="1" customFormat="1" ht="15">
      <c r="B12" s="20">
        <v>44235</v>
      </c>
      <c r="C12" s="48">
        <v>0.6634027777777778</v>
      </c>
      <c r="D12" s="20" t="s">
        <v>20</v>
      </c>
      <c r="E12" s="56">
        <v>62</v>
      </c>
      <c r="F12" s="58">
        <v>6.25</v>
      </c>
      <c r="G12" s="20" t="s">
        <v>22</v>
      </c>
      <c r="H12" s="20" t="s">
        <v>23</v>
      </c>
    </row>
    <row r="13" spans="2:8" s="1" customFormat="1" ht="15">
      <c r="B13" s="20">
        <v>44235</v>
      </c>
      <c r="C13" s="48">
        <v>0.6634722222222222</v>
      </c>
      <c r="D13" s="20" t="s">
        <v>20</v>
      </c>
      <c r="E13" s="56">
        <v>508</v>
      </c>
      <c r="F13" s="58">
        <v>6.25</v>
      </c>
      <c r="G13" s="20" t="s">
        <v>22</v>
      </c>
      <c r="H13" s="20" t="s">
        <v>23</v>
      </c>
    </row>
    <row r="14" spans="2:8" s="1" customFormat="1" ht="15">
      <c r="B14" s="20">
        <v>44235</v>
      </c>
      <c r="C14" s="48">
        <v>0.6817013888888889</v>
      </c>
      <c r="D14" s="20" t="s">
        <v>20</v>
      </c>
      <c r="E14" s="56">
        <v>500</v>
      </c>
      <c r="F14" s="58">
        <v>6.21</v>
      </c>
      <c r="G14" s="20" t="s">
        <v>22</v>
      </c>
      <c r="H14" s="20" t="s">
        <v>23</v>
      </c>
    </row>
    <row r="15" spans="2:8" s="1" customFormat="1" ht="15">
      <c r="B15" s="20">
        <v>44235</v>
      </c>
      <c r="C15" s="48">
        <v>0.6851736111111112</v>
      </c>
      <c r="D15" s="20" t="s">
        <v>20</v>
      </c>
      <c r="E15" s="56">
        <v>140</v>
      </c>
      <c r="F15" s="58">
        <v>6.21</v>
      </c>
      <c r="G15" s="20" t="s">
        <v>22</v>
      </c>
      <c r="H15" s="20" t="s">
        <v>23</v>
      </c>
    </row>
    <row r="16" spans="2:8" s="1" customFormat="1" ht="15">
      <c r="B16" s="20">
        <v>44235</v>
      </c>
      <c r="C16" s="48">
        <v>0.6868634259259259</v>
      </c>
      <c r="D16" s="20" t="s">
        <v>20</v>
      </c>
      <c r="E16" s="56">
        <v>290</v>
      </c>
      <c r="F16" s="58">
        <v>6.21</v>
      </c>
      <c r="G16" s="20" t="s">
        <v>22</v>
      </c>
      <c r="H16" s="20" t="s">
        <v>23</v>
      </c>
    </row>
    <row r="17" spans="2:8" s="1" customFormat="1" ht="15">
      <c r="B17" s="20">
        <v>44235</v>
      </c>
      <c r="C17" s="48">
        <v>0.7015046296296297</v>
      </c>
      <c r="D17" s="20" t="s">
        <v>20</v>
      </c>
      <c r="E17" s="56">
        <v>91</v>
      </c>
      <c r="F17" s="58">
        <v>6.21</v>
      </c>
      <c r="G17" s="20" t="s">
        <v>22</v>
      </c>
      <c r="H17" s="20" t="s">
        <v>23</v>
      </c>
    </row>
    <row r="18" spans="2:8" s="1" customFormat="1" ht="15">
      <c r="B18" s="20">
        <v>44235</v>
      </c>
      <c r="C18" s="48">
        <v>0.7019444444444445</v>
      </c>
      <c r="D18" s="20" t="s">
        <v>20</v>
      </c>
      <c r="E18" s="56">
        <v>69</v>
      </c>
      <c r="F18" s="58">
        <v>6.21</v>
      </c>
      <c r="G18" s="20" t="s">
        <v>22</v>
      </c>
      <c r="H18" s="20" t="s">
        <v>23</v>
      </c>
    </row>
    <row r="19" spans="2:8" s="1" customFormat="1" ht="15">
      <c r="B19" s="20">
        <v>44235</v>
      </c>
      <c r="C19" s="48">
        <v>0.7285416666666666</v>
      </c>
      <c r="D19" s="20" t="s">
        <v>20</v>
      </c>
      <c r="E19" s="56">
        <v>6</v>
      </c>
      <c r="F19" s="58">
        <v>6.24</v>
      </c>
      <c r="G19" s="20" t="s">
        <v>22</v>
      </c>
      <c r="H19" s="20" t="s">
        <v>23</v>
      </c>
    </row>
    <row r="20" spans="2:8" s="1" customFormat="1" ht="15">
      <c r="B20" s="20">
        <v>44235</v>
      </c>
      <c r="C20" s="48">
        <v>0.7286574074074075</v>
      </c>
      <c r="D20" s="20" t="s">
        <v>20</v>
      </c>
      <c r="E20" s="56">
        <v>2500</v>
      </c>
      <c r="F20" s="58">
        <v>6.25</v>
      </c>
      <c r="G20" s="20" t="s">
        <v>22</v>
      </c>
      <c r="H20" s="20" t="s">
        <v>23</v>
      </c>
    </row>
    <row r="21" spans="2:8" s="1" customFormat="1" ht="15">
      <c r="B21" s="20">
        <v>44235</v>
      </c>
      <c r="C21" s="48">
        <v>0.7286574074074075</v>
      </c>
      <c r="D21" s="20" t="s">
        <v>20</v>
      </c>
      <c r="E21" s="56">
        <v>2120</v>
      </c>
      <c r="F21" s="58">
        <v>6.25</v>
      </c>
      <c r="G21" s="20" t="s">
        <v>22</v>
      </c>
      <c r="H21" s="20" t="s">
        <v>23</v>
      </c>
    </row>
    <row r="22" spans="2:8" s="1" customFormat="1" ht="15">
      <c r="B22" s="20">
        <v>44235</v>
      </c>
      <c r="C22" s="48">
        <v>0.7286574074074075</v>
      </c>
      <c r="D22" s="20" t="s">
        <v>20</v>
      </c>
      <c r="E22" s="56">
        <v>148</v>
      </c>
      <c r="F22" s="58">
        <v>6.25</v>
      </c>
      <c r="G22" s="20" t="s">
        <v>22</v>
      </c>
      <c r="H22" s="20" t="s">
        <v>23</v>
      </c>
    </row>
    <row r="23" spans="2:8" s="1" customFormat="1" ht="15">
      <c r="B23" s="20">
        <v>44235</v>
      </c>
      <c r="C23" s="48">
        <v>0.7286574074074075</v>
      </c>
      <c r="D23" s="20" t="s">
        <v>20</v>
      </c>
      <c r="E23" s="56">
        <v>136</v>
      </c>
      <c r="F23" s="58">
        <v>6.25</v>
      </c>
      <c r="G23" s="20" t="s">
        <v>22</v>
      </c>
      <c r="H23" s="20" t="s">
        <v>23</v>
      </c>
    </row>
    <row r="24" spans="2:8" s="1" customFormat="1" ht="15">
      <c r="B24" s="20">
        <v>44235</v>
      </c>
      <c r="C24" s="48"/>
      <c r="D24" s="20" t="s">
        <v>20</v>
      </c>
      <c r="E24" s="56"/>
      <c r="F24" s="22"/>
      <c r="G24" s="20" t="s">
        <v>22</v>
      </c>
      <c r="H24" s="20" t="s">
        <v>23</v>
      </c>
    </row>
    <row r="25" spans="2:8" s="1" customFormat="1" ht="15">
      <c r="B25" s="20">
        <v>44235</v>
      </c>
      <c r="C25" s="48"/>
      <c r="D25" s="20" t="s">
        <v>20</v>
      </c>
      <c r="E25" s="22"/>
      <c r="F25" s="22"/>
      <c r="G25" s="20" t="s">
        <v>22</v>
      </c>
      <c r="H25" s="20" t="s">
        <v>23</v>
      </c>
    </row>
    <row r="26" spans="2:8" s="1" customFormat="1" ht="15">
      <c r="B26" s="20">
        <v>44235</v>
      </c>
      <c r="C26" s="48"/>
      <c r="D26" s="20" t="s">
        <v>20</v>
      </c>
      <c r="E26" s="22"/>
      <c r="F26" s="22"/>
      <c r="G26" s="20" t="s">
        <v>22</v>
      </c>
      <c r="H26" s="20" t="s">
        <v>23</v>
      </c>
    </row>
    <row r="27" spans="2:8" s="1" customFormat="1" ht="15">
      <c r="B27" s="20">
        <v>44235</v>
      </c>
      <c r="C27" s="48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ht="15">
      <c r="B28" s="20">
        <v>44235</v>
      </c>
      <c r="C28" s="48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ht="15">
      <c r="B29" s="20">
        <v>44235</v>
      </c>
      <c r="C29" s="48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ht="15">
      <c r="B30" s="20">
        <v>44235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44235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44235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44235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44235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44235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44235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44235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44235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44235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44235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44235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44235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44235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44235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44235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44235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44235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>
      <c r="B48" s="20">
        <v>44235</v>
      </c>
      <c r="C48" s="21"/>
      <c r="D48" s="20" t="s">
        <v>20</v>
      </c>
      <c r="E48" s="22"/>
      <c r="F48" s="23"/>
      <c r="G48" s="20" t="s">
        <v>22</v>
      </c>
      <c r="H48" s="20" t="s">
        <v>23</v>
      </c>
    </row>
    <row r="49" spans="1:8" ht="15.75" thickBot="1">
      <c r="A49" s="24" t="s">
        <v>34</v>
      </c>
      <c r="B49" s="52"/>
      <c r="C49" s="53"/>
      <c r="D49" s="53" t="s">
        <v>24</v>
      </c>
      <c r="E49" s="54">
        <f>SUM(E2:E48)</f>
        <v>10551</v>
      </c>
      <c r="F49" s="60">
        <v>6.2564</v>
      </c>
      <c r="G49" s="55" t="s">
        <v>18</v>
      </c>
      <c r="H49" s="55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workbookViewId="0" topLeftCell="A1">
      <selection activeCell="F24" sqref="F2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44236</v>
      </c>
      <c r="C2" s="48">
        <v>0.421875</v>
      </c>
      <c r="D2" s="20" t="s">
        <v>20</v>
      </c>
      <c r="E2" s="56">
        <v>2000</v>
      </c>
      <c r="F2" s="50">
        <v>6.2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44236</v>
      </c>
      <c r="C3" s="48">
        <v>0.5536805555555556</v>
      </c>
      <c r="D3" s="20" t="s">
        <v>20</v>
      </c>
      <c r="E3" s="56">
        <v>1</v>
      </c>
      <c r="F3" s="50">
        <v>6.16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44236</v>
      </c>
      <c r="C4" s="48">
        <v>0.5721064814814815</v>
      </c>
      <c r="D4" s="20" t="s">
        <v>20</v>
      </c>
      <c r="E4" s="56">
        <v>64</v>
      </c>
      <c r="F4" s="50">
        <v>6.16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44236</v>
      </c>
      <c r="C5" s="48">
        <v>0.5766666666666667</v>
      </c>
      <c r="D5" s="20" t="s">
        <v>20</v>
      </c>
      <c r="E5" s="56">
        <v>288</v>
      </c>
      <c r="F5" s="50">
        <v>6.16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44236</v>
      </c>
      <c r="C6" s="48">
        <v>0.6670949074074074</v>
      </c>
      <c r="D6" s="20" t="s">
        <v>20</v>
      </c>
      <c r="E6" s="56">
        <v>767</v>
      </c>
      <c r="F6" s="50">
        <v>6.2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44236</v>
      </c>
      <c r="C7" s="48">
        <v>0.6670949074074074</v>
      </c>
      <c r="D7" s="20" t="s">
        <v>20</v>
      </c>
      <c r="E7" s="56">
        <v>896</v>
      </c>
      <c r="F7" s="50">
        <v>6.2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44236</v>
      </c>
      <c r="C8" s="48">
        <v>0.6670949074074074</v>
      </c>
      <c r="D8" s="20" t="s">
        <v>20</v>
      </c>
      <c r="E8" s="56">
        <v>337</v>
      </c>
      <c r="F8" s="50">
        <v>6.2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44236</v>
      </c>
      <c r="C9" s="48">
        <v>0.6673842592592593</v>
      </c>
      <c r="D9" s="20" t="s">
        <v>20</v>
      </c>
      <c r="E9" s="56">
        <v>301</v>
      </c>
      <c r="F9" s="50">
        <v>6.2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44236</v>
      </c>
      <c r="C10" s="48">
        <v>0.6673842592592593</v>
      </c>
      <c r="D10" s="20" t="s">
        <v>20</v>
      </c>
      <c r="E10" s="56">
        <v>153</v>
      </c>
      <c r="F10" s="50">
        <v>6.2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44236</v>
      </c>
      <c r="C11" s="48">
        <v>0.6673842592592593</v>
      </c>
      <c r="D11" s="20" t="s">
        <v>20</v>
      </c>
      <c r="E11" s="56">
        <v>46</v>
      </c>
      <c r="F11" s="50">
        <v>6.2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44236</v>
      </c>
      <c r="C12" s="48">
        <v>0.6675347222222222</v>
      </c>
      <c r="D12" s="20" t="s">
        <v>20</v>
      </c>
      <c r="E12" s="56">
        <v>387</v>
      </c>
      <c r="F12" s="50">
        <v>6.2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44236</v>
      </c>
      <c r="C13" s="48">
        <v>0.6675578703703704</v>
      </c>
      <c r="D13" s="20" t="s">
        <v>20</v>
      </c>
      <c r="E13" s="56">
        <v>483</v>
      </c>
      <c r="F13" s="50">
        <v>6.2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44236</v>
      </c>
      <c r="C14" s="48">
        <v>0.6749074074074074</v>
      </c>
      <c r="D14" s="20" t="s">
        <v>20</v>
      </c>
      <c r="E14" s="56">
        <v>630</v>
      </c>
      <c r="F14" s="50">
        <v>6.2</v>
      </c>
      <c r="G14" s="20" t="s">
        <v>22</v>
      </c>
      <c r="H14" s="20" t="s">
        <v>23</v>
      </c>
      <c r="M14" s="13"/>
      <c r="Y14" s="13"/>
      <c r="AD14" s="13"/>
    </row>
    <row r="15" spans="2:8" ht="15">
      <c r="B15" s="20">
        <v>44236</v>
      </c>
      <c r="C15" s="48">
        <v>0.7051388888888889</v>
      </c>
      <c r="D15" s="20" t="s">
        <v>20</v>
      </c>
      <c r="E15" s="56">
        <v>138</v>
      </c>
      <c r="F15" s="50">
        <v>6.17</v>
      </c>
      <c r="G15" s="20" t="s">
        <v>22</v>
      </c>
      <c r="H15" s="20" t="s">
        <v>23</v>
      </c>
    </row>
    <row r="16" spans="2:8" ht="15">
      <c r="B16" s="20">
        <v>44236</v>
      </c>
      <c r="C16" s="48">
        <v>0.7055902777777777</v>
      </c>
      <c r="D16" s="20" t="s">
        <v>20</v>
      </c>
      <c r="E16" s="56">
        <v>152</v>
      </c>
      <c r="F16" s="50">
        <v>6.17</v>
      </c>
      <c r="G16" s="20" t="s">
        <v>22</v>
      </c>
      <c r="H16" s="20" t="s">
        <v>23</v>
      </c>
    </row>
    <row r="17" spans="2:8" ht="15">
      <c r="B17" s="20">
        <v>44236</v>
      </c>
      <c r="C17" s="48">
        <v>0.705949074074074</v>
      </c>
      <c r="D17" s="20" t="s">
        <v>20</v>
      </c>
      <c r="E17" s="56">
        <v>139</v>
      </c>
      <c r="F17" s="50">
        <v>6.17</v>
      </c>
      <c r="G17" s="20" t="s">
        <v>22</v>
      </c>
      <c r="H17" s="20" t="s">
        <v>23</v>
      </c>
    </row>
    <row r="18" spans="2:8" ht="15">
      <c r="B18" s="20">
        <v>44236</v>
      </c>
      <c r="C18" s="48">
        <v>0.706712962962963</v>
      </c>
      <c r="D18" s="20" t="s">
        <v>20</v>
      </c>
      <c r="E18" s="56">
        <v>1571</v>
      </c>
      <c r="F18" s="50">
        <v>6.17</v>
      </c>
      <c r="G18" s="20" t="s">
        <v>22</v>
      </c>
      <c r="H18" s="20" t="s">
        <v>23</v>
      </c>
    </row>
    <row r="19" spans="2:8" ht="15">
      <c r="B19" s="20">
        <v>44236</v>
      </c>
      <c r="C19" s="48">
        <v>0.7068055555555556</v>
      </c>
      <c r="D19" s="20" t="s">
        <v>20</v>
      </c>
      <c r="E19" s="56">
        <v>1647</v>
      </c>
      <c r="F19" s="50">
        <v>6.16</v>
      </c>
      <c r="G19" s="20" t="s">
        <v>22</v>
      </c>
      <c r="H19" s="20" t="s">
        <v>23</v>
      </c>
    </row>
    <row r="20" spans="2:8" ht="15">
      <c r="B20" s="20">
        <v>44236</v>
      </c>
      <c r="C20" s="30"/>
      <c r="D20" s="20" t="s">
        <v>20</v>
      </c>
      <c r="E20" s="31"/>
      <c r="F20" s="32"/>
      <c r="G20" s="20" t="s">
        <v>22</v>
      </c>
      <c r="H20" s="20" t="s">
        <v>23</v>
      </c>
    </row>
    <row r="21" spans="2:8" ht="15">
      <c r="B21" s="20">
        <v>44236</v>
      </c>
      <c r="C21" s="30"/>
      <c r="D21" s="20" t="s">
        <v>20</v>
      </c>
      <c r="E21" s="31"/>
      <c r="F21" s="32"/>
      <c r="G21" s="20" t="s">
        <v>22</v>
      </c>
      <c r="H21" s="20" t="s">
        <v>23</v>
      </c>
    </row>
    <row r="22" spans="2:8" ht="15">
      <c r="B22" s="20">
        <v>44236</v>
      </c>
      <c r="C22" s="30"/>
      <c r="D22" s="20" t="s">
        <v>20</v>
      </c>
      <c r="E22" s="31"/>
      <c r="F22" s="32"/>
      <c r="G22" s="20" t="s">
        <v>22</v>
      </c>
      <c r="H22" s="20" t="s">
        <v>23</v>
      </c>
    </row>
    <row r="23" spans="2:8" ht="15.75" thickBot="1">
      <c r="B23" s="20">
        <v>44236</v>
      </c>
      <c r="C23" s="34"/>
      <c r="D23" s="20" t="s">
        <v>20</v>
      </c>
      <c r="E23" s="31"/>
      <c r="F23" s="32"/>
      <c r="G23" s="20" t="s">
        <v>22</v>
      </c>
      <c r="H23" s="20" t="s">
        <v>23</v>
      </c>
    </row>
    <row r="24" spans="1:8" ht="15.75" thickBot="1">
      <c r="A24" s="24" t="s">
        <v>34</v>
      </c>
      <c r="B24" s="25"/>
      <c r="C24" s="26"/>
      <c r="D24" s="27" t="s">
        <v>24</v>
      </c>
      <c r="E24" s="28">
        <f>SUM(E2:E23)</f>
        <v>10000</v>
      </c>
      <c r="F24" s="59">
        <v>6.186</v>
      </c>
      <c r="G24" s="29" t="s">
        <v>18</v>
      </c>
      <c r="H24" s="29" t="s">
        <v>19</v>
      </c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 topLeftCell="A1">
      <selection activeCell="F32" sqref="F32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44237</v>
      </c>
      <c r="C2" s="48">
        <v>0.5500115740740741</v>
      </c>
      <c r="D2" s="20" t="s">
        <v>20</v>
      </c>
      <c r="E2" s="56">
        <v>2000</v>
      </c>
      <c r="F2" s="58">
        <v>6.2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44237</v>
      </c>
      <c r="C3" s="48">
        <v>0.677962962962963</v>
      </c>
      <c r="D3" s="20" t="s">
        <v>20</v>
      </c>
      <c r="E3" s="56">
        <v>600</v>
      </c>
      <c r="F3" s="58">
        <v>6.23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44237</v>
      </c>
      <c r="C4" s="48">
        <v>0.677962962962963</v>
      </c>
      <c r="D4" s="20" t="s">
        <v>20</v>
      </c>
      <c r="E4" s="56">
        <v>122</v>
      </c>
      <c r="F4" s="58">
        <v>6.23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44237</v>
      </c>
      <c r="C5" s="48">
        <v>0.677962962962963</v>
      </c>
      <c r="D5" s="20" t="s">
        <v>20</v>
      </c>
      <c r="E5" s="56">
        <v>71</v>
      </c>
      <c r="F5" s="58">
        <v>6.23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44237</v>
      </c>
      <c r="C6" s="48">
        <v>0.6798726851851852</v>
      </c>
      <c r="D6" s="20" t="s">
        <v>20</v>
      </c>
      <c r="E6" s="56">
        <v>1207</v>
      </c>
      <c r="F6" s="58">
        <v>6.23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44237</v>
      </c>
      <c r="C7" s="48">
        <v>0.6838310185185185</v>
      </c>
      <c r="D7" s="20" t="s">
        <v>20</v>
      </c>
      <c r="E7" s="56">
        <v>435</v>
      </c>
      <c r="F7" s="58">
        <v>6.21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44237</v>
      </c>
      <c r="C8" s="48">
        <v>0.6838310185185185</v>
      </c>
      <c r="D8" s="20" t="s">
        <v>20</v>
      </c>
      <c r="E8" s="56">
        <v>164</v>
      </c>
      <c r="F8" s="58">
        <v>6.21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44237</v>
      </c>
      <c r="C9" s="48">
        <v>0.6838310185185185</v>
      </c>
      <c r="D9" s="20" t="s">
        <v>20</v>
      </c>
      <c r="E9" s="56">
        <v>110</v>
      </c>
      <c r="F9" s="58">
        <v>6.21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44237</v>
      </c>
      <c r="C10" s="48">
        <v>0.6838310185185185</v>
      </c>
      <c r="D10" s="20" t="s">
        <v>20</v>
      </c>
      <c r="E10" s="56">
        <v>422</v>
      </c>
      <c r="F10" s="58">
        <v>6.21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44237</v>
      </c>
      <c r="C11" s="48">
        <v>0.6838310185185185</v>
      </c>
      <c r="D11" s="20" t="s">
        <v>20</v>
      </c>
      <c r="E11" s="56">
        <v>869</v>
      </c>
      <c r="F11" s="58">
        <v>6.21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44237</v>
      </c>
      <c r="C12" s="48">
        <v>0.7052083333333333</v>
      </c>
      <c r="D12" s="20" t="s">
        <v>20</v>
      </c>
      <c r="E12" s="56">
        <v>383</v>
      </c>
      <c r="F12" s="58">
        <v>6.19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44237</v>
      </c>
      <c r="C13" s="48">
        <v>0.7121875000000001</v>
      </c>
      <c r="D13" s="20" t="s">
        <v>20</v>
      </c>
      <c r="E13" s="56">
        <v>5624</v>
      </c>
      <c r="F13" s="58">
        <v>6.22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44237</v>
      </c>
      <c r="C14" s="48"/>
      <c r="D14" s="20" t="s">
        <v>20</v>
      </c>
      <c r="E14" s="22"/>
      <c r="F14" s="22"/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44237</v>
      </c>
      <c r="C15" s="48"/>
      <c r="D15" s="20" t="s">
        <v>20</v>
      </c>
      <c r="E15" s="22"/>
      <c r="F15" s="22"/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44237</v>
      </c>
      <c r="C16" s="48"/>
      <c r="D16" s="20" t="s">
        <v>20</v>
      </c>
      <c r="E16" s="22"/>
      <c r="F16" s="22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44237</v>
      </c>
      <c r="C17" s="48"/>
      <c r="D17" s="20" t="s">
        <v>20</v>
      </c>
      <c r="E17" s="22"/>
      <c r="F17" s="22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44237</v>
      </c>
      <c r="C18" s="48"/>
      <c r="D18" s="20" t="s">
        <v>20</v>
      </c>
      <c r="E18" s="22"/>
      <c r="F18" s="22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44237</v>
      </c>
      <c r="C19" s="48"/>
      <c r="D19" s="20" t="s">
        <v>20</v>
      </c>
      <c r="E19" s="22"/>
      <c r="F19" s="22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44237</v>
      </c>
      <c r="C20" s="48"/>
      <c r="D20" s="20" t="s">
        <v>20</v>
      </c>
      <c r="E20" s="22"/>
      <c r="F20" s="22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44237</v>
      </c>
      <c r="C21" s="48"/>
      <c r="D21" s="20" t="s">
        <v>20</v>
      </c>
      <c r="E21" s="22"/>
      <c r="F21" s="22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44237</v>
      </c>
      <c r="C22" s="48"/>
      <c r="D22" s="20" t="s">
        <v>20</v>
      </c>
      <c r="E22" s="22"/>
      <c r="F22" s="22"/>
      <c r="G22" s="20" t="s">
        <v>22</v>
      </c>
      <c r="H22" s="20" t="s">
        <v>23</v>
      </c>
      <c r="M22" s="13"/>
      <c r="Y22" s="13"/>
      <c r="AD22" s="13"/>
    </row>
    <row r="23" spans="2:8" ht="15">
      <c r="B23" s="20">
        <v>44237</v>
      </c>
      <c r="C23" s="30"/>
      <c r="D23" s="20" t="s">
        <v>20</v>
      </c>
      <c r="E23" s="31"/>
      <c r="F23" s="49"/>
      <c r="G23" s="20" t="s">
        <v>22</v>
      </c>
      <c r="H23" s="20" t="s">
        <v>23</v>
      </c>
    </row>
    <row r="24" spans="2:8" ht="15">
      <c r="B24" s="20">
        <v>44237</v>
      </c>
      <c r="C24" s="30"/>
      <c r="D24" s="20" t="s">
        <v>20</v>
      </c>
      <c r="E24" s="31"/>
      <c r="F24" s="49"/>
      <c r="G24" s="20" t="s">
        <v>22</v>
      </c>
      <c r="H24" s="20" t="s">
        <v>23</v>
      </c>
    </row>
    <row r="25" spans="2:8" ht="15">
      <c r="B25" s="20">
        <v>44237</v>
      </c>
      <c r="C25" s="30"/>
      <c r="D25" s="20" t="s">
        <v>20</v>
      </c>
      <c r="E25" s="31"/>
      <c r="F25" s="32"/>
      <c r="G25" s="20" t="s">
        <v>22</v>
      </c>
      <c r="H25" s="20" t="s">
        <v>23</v>
      </c>
    </row>
    <row r="26" spans="2:8" ht="15">
      <c r="B26" s="20">
        <v>44237</v>
      </c>
      <c r="C26" s="30"/>
      <c r="D26" s="20" t="s">
        <v>20</v>
      </c>
      <c r="E26" s="31"/>
      <c r="F26" s="33"/>
      <c r="G26" s="20" t="s">
        <v>22</v>
      </c>
      <c r="H26" s="20" t="s">
        <v>23</v>
      </c>
    </row>
    <row r="27" spans="2:8" ht="15">
      <c r="B27" s="20">
        <v>44237</v>
      </c>
      <c r="C27" s="30"/>
      <c r="D27" s="20" t="s">
        <v>20</v>
      </c>
      <c r="E27" s="31"/>
      <c r="F27" s="32"/>
      <c r="G27" s="20" t="s">
        <v>22</v>
      </c>
      <c r="H27" s="20" t="s">
        <v>23</v>
      </c>
    </row>
    <row r="28" spans="2:8" ht="15">
      <c r="B28" s="20">
        <v>44237</v>
      </c>
      <c r="C28" s="30"/>
      <c r="D28" s="20" t="s">
        <v>20</v>
      </c>
      <c r="E28" s="31"/>
      <c r="F28" s="32"/>
      <c r="G28" s="20" t="s">
        <v>22</v>
      </c>
      <c r="H28" s="20" t="s">
        <v>23</v>
      </c>
    </row>
    <row r="29" spans="2:8" ht="15">
      <c r="B29" s="20">
        <v>44237</v>
      </c>
      <c r="C29" s="30"/>
      <c r="D29" s="20" t="s">
        <v>20</v>
      </c>
      <c r="E29" s="31"/>
      <c r="F29" s="32"/>
      <c r="G29" s="20" t="s">
        <v>22</v>
      </c>
      <c r="H29" s="20" t="s">
        <v>23</v>
      </c>
    </row>
    <row r="30" spans="2:8" ht="15">
      <c r="B30" s="20">
        <v>44237</v>
      </c>
      <c r="C30" s="30"/>
      <c r="D30" s="20" t="s">
        <v>20</v>
      </c>
      <c r="E30" s="31"/>
      <c r="F30" s="32"/>
      <c r="G30" s="20" t="s">
        <v>22</v>
      </c>
      <c r="H30" s="20" t="s">
        <v>23</v>
      </c>
    </row>
    <row r="31" spans="2:8" ht="15.75" thickBot="1">
      <c r="B31" s="20">
        <v>44237</v>
      </c>
      <c r="C31" s="34"/>
      <c r="D31" s="20" t="s">
        <v>20</v>
      </c>
      <c r="E31" s="31"/>
      <c r="F31" s="32"/>
      <c r="G31" s="20" t="s">
        <v>22</v>
      </c>
      <c r="H31" s="20" t="s">
        <v>23</v>
      </c>
    </row>
    <row r="32" spans="1:8" ht="15.75" thickBot="1">
      <c r="A32" s="24" t="s">
        <v>34</v>
      </c>
      <c r="B32" s="25"/>
      <c r="C32" s="26"/>
      <c r="D32" s="27" t="s">
        <v>24</v>
      </c>
      <c r="E32" s="28">
        <f>SUM(E2:E31)</f>
        <v>12007</v>
      </c>
      <c r="F32" s="59">
        <v>6.2157</v>
      </c>
      <c r="G32" s="29" t="s">
        <v>18</v>
      </c>
      <c r="H32" s="29" t="s">
        <v>19</v>
      </c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53"/>
  <sheetViews>
    <sheetView workbookViewId="0" topLeftCell="A1">
      <selection activeCell="M18" sqref="M1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44238</v>
      </c>
      <c r="C2" s="48">
        <v>0.4284375</v>
      </c>
      <c r="D2" s="20" t="s">
        <v>20</v>
      </c>
      <c r="E2" s="56">
        <v>1261</v>
      </c>
      <c r="F2" s="22">
        <v>6.16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44238</v>
      </c>
      <c r="C3" s="48">
        <v>0.42854166666666665</v>
      </c>
      <c r="D3" s="20" t="s">
        <v>20</v>
      </c>
      <c r="E3" s="56">
        <v>229</v>
      </c>
      <c r="F3" s="22">
        <v>6.16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44238</v>
      </c>
      <c r="C4" s="48">
        <v>0.4307638888888889</v>
      </c>
      <c r="D4" s="20" t="s">
        <v>20</v>
      </c>
      <c r="E4" s="56">
        <v>25</v>
      </c>
      <c r="F4" s="22">
        <v>6.16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44238</v>
      </c>
      <c r="C5" s="48">
        <v>0.525162037037037</v>
      </c>
      <c r="D5" s="20" t="s">
        <v>20</v>
      </c>
      <c r="E5" s="56">
        <v>87</v>
      </c>
      <c r="F5" s="22">
        <v>6.16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44238</v>
      </c>
      <c r="C6" s="48">
        <v>0.6002546296296296</v>
      </c>
      <c r="D6" s="20" t="s">
        <v>20</v>
      </c>
      <c r="E6" s="56">
        <v>154</v>
      </c>
      <c r="F6" s="22">
        <v>6.16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44238</v>
      </c>
      <c r="C7" s="48">
        <v>0.6025347222222223</v>
      </c>
      <c r="D7" s="20" t="s">
        <v>20</v>
      </c>
      <c r="E7" s="56">
        <v>240</v>
      </c>
      <c r="F7" s="22">
        <v>6.16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44238</v>
      </c>
      <c r="C8" s="48">
        <v>0.6113078703703704</v>
      </c>
      <c r="D8" s="20" t="s">
        <v>20</v>
      </c>
      <c r="E8" s="56">
        <v>141</v>
      </c>
      <c r="F8" s="22">
        <v>6.16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44238</v>
      </c>
      <c r="C9" s="48">
        <v>0.6316666666666667</v>
      </c>
      <c r="D9" s="20" t="s">
        <v>20</v>
      </c>
      <c r="E9" s="56">
        <v>148</v>
      </c>
      <c r="F9" s="22">
        <v>6.16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44238</v>
      </c>
      <c r="C10" s="48">
        <v>0.6322453703703704</v>
      </c>
      <c r="D10" s="20" t="s">
        <v>20</v>
      </c>
      <c r="E10" s="56">
        <v>140</v>
      </c>
      <c r="F10" s="22">
        <v>6.16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44238</v>
      </c>
      <c r="C11" s="48">
        <v>0.6401851851851852</v>
      </c>
      <c r="D11" s="20" t="s">
        <v>20</v>
      </c>
      <c r="E11" s="56">
        <v>75</v>
      </c>
      <c r="F11" s="22">
        <v>6.16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44238</v>
      </c>
      <c r="C12" s="48">
        <v>0.6727662037037038</v>
      </c>
      <c r="D12" s="20" t="s">
        <v>20</v>
      </c>
      <c r="E12" s="56">
        <v>146</v>
      </c>
      <c r="F12" s="22">
        <v>6.16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44238</v>
      </c>
      <c r="C13" s="48">
        <v>0.6942939814814815</v>
      </c>
      <c r="D13" s="20" t="s">
        <v>20</v>
      </c>
      <c r="E13" s="56">
        <v>141</v>
      </c>
      <c r="F13" s="22">
        <v>6.16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44238</v>
      </c>
      <c r="C14" s="48">
        <v>0.6947685185185185</v>
      </c>
      <c r="D14" s="20" t="s">
        <v>20</v>
      </c>
      <c r="E14" s="56">
        <v>147</v>
      </c>
      <c r="F14" s="22">
        <v>6.16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44238</v>
      </c>
      <c r="C15" s="48">
        <v>0.6989236111111111</v>
      </c>
      <c r="D15" s="20" t="s">
        <v>20</v>
      </c>
      <c r="E15" s="56">
        <v>150</v>
      </c>
      <c r="F15" s="22">
        <v>6.16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44238</v>
      </c>
      <c r="C16" s="48">
        <v>0.7080324074074075</v>
      </c>
      <c r="D16" s="20" t="s">
        <v>20</v>
      </c>
      <c r="E16" s="56">
        <v>80</v>
      </c>
      <c r="F16" s="22">
        <v>6.16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44238</v>
      </c>
      <c r="C17" s="48">
        <v>0.7152083333333333</v>
      </c>
      <c r="D17" s="20" t="s">
        <v>20</v>
      </c>
      <c r="E17" s="56">
        <v>394</v>
      </c>
      <c r="F17" s="22">
        <v>6.16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44238</v>
      </c>
      <c r="C18" s="48">
        <v>0.7152083333333333</v>
      </c>
      <c r="D18" s="20" t="s">
        <v>20</v>
      </c>
      <c r="E18" s="56">
        <v>385</v>
      </c>
      <c r="F18" s="22">
        <v>6.16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44238</v>
      </c>
      <c r="C19" s="48">
        <v>0.7152083333333333</v>
      </c>
      <c r="D19" s="20" t="s">
        <v>20</v>
      </c>
      <c r="E19" s="56">
        <v>354</v>
      </c>
      <c r="F19" s="22">
        <v>6.16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44238</v>
      </c>
      <c r="C20" s="48">
        <v>0.720138888888889</v>
      </c>
      <c r="D20" s="20" t="s">
        <v>20</v>
      </c>
      <c r="E20" s="56">
        <v>1203</v>
      </c>
      <c r="F20" s="22">
        <v>6.16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44238</v>
      </c>
      <c r="C21" s="48">
        <v>0.720138888888889</v>
      </c>
      <c r="D21" s="20" t="s">
        <v>20</v>
      </c>
      <c r="E21" s="56">
        <v>3942</v>
      </c>
      <c r="F21" s="22">
        <v>6.16</v>
      </c>
      <c r="G21" s="20" t="s">
        <v>22</v>
      </c>
      <c r="H21" s="20" t="s">
        <v>23</v>
      </c>
      <c r="M21" s="13"/>
      <c r="Y21" s="13"/>
      <c r="AD21" s="13"/>
    </row>
    <row r="22" spans="2:8" ht="15">
      <c r="B22" s="20">
        <v>44238</v>
      </c>
      <c r="C22" s="48">
        <v>0.720138888888889</v>
      </c>
      <c r="D22" s="20" t="s">
        <v>20</v>
      </c>
      <c r="E22" s="56">
        <v>3000</v>
      </c>
      <c r="F22" s="22">
        <v>6.16</v>
      </c>
      <c r="G22" s="20" t="s">
        <v>22</v>
      </c>
      <c r="H22" s="20" t="s">
        <v>23</v>
      </c>
    </row>
    <row r="23" spans="2:8" ht="15">
      <c r="B23" s="20">
        <v>44238</v>
      </c>
      <c r="C23" s="48"/>
      <c r="D23" s="20" t="s">
        <v>20</v>
      </c>
      <c r="E23" s="56"/>
      <c r="F23" s="50"/>
      <c r="G23" s="20" t="s">
        <v>22</v>
      </c>
      <c r="H23" s="20" t="s">
        <v>23</v>
      </c>
    </row>
    <row r="24" spans="2:8" ht="15">
      <c r="B24" s="20">
        <v>44238</v>
      </c>
      <c r="C24" s="48"/>
      <c r="D24" s="20" t="s">
        <v>20</v>
      </c>
      <c r="E24" s="56"/>
      <c r="F24" s="50"/>
      <c r="G24" s="20" t="s">
        <v>22</v>
      </c>
      <c r="H24" s="20" t="s">
        <v>23</v>
      </c>
    </row>
    <row r="25" spans="2:8" ht="15">
      <c r="B25" s="20">
        <v>44238</v>
      </c>
      <c r="C25" s="48"/>
      <c r="D25" s="20" t="s">
        <v>20</v>
      </c>
      <c r="E25" s="56"/>
      <c r="F25" s="50"/>
      <c r="G25" s="20" t="s">
        <v>22</v>
      </c>
      <c r="H25" s="20" t="s">
        <v>23</v>
      </c>
    </row>
    <row r="26" spans="2:8" ht="15">
      <c r="B26" s="20">
        <v>44238</v>
      </c>
      <c r="C26" s="48"/>
      <c r="D26" s="20" t="s">
        <v>20</v>
      </c>
      <c r="E26" s="56"/>
      <c r="F26" s="50"/>
      <c r="G26" s="20" t="s">
        <v>22</v>
      </c>
      <c r="H26" s="20" t="s">
        <v>23</v>
      </c>
    </row>
    <row r="27" spans="2:8" ht="15">
      <c r="B27" s="20">
        <v>44238</v>
      </c>
      <c r="C27" s="30"/>
      <c r="D27" s="20" t="s">
        <v>20</v>
      </c>
      <c r="E27" s="31"/>
      <c r="F27" s="49"/>
      <c r="G27" s="20" t="s">
        <v>22</v>
      </c>
      <c r="H27" s="20" t="s">
        <v>23</v>
      </c>
    </row>
    <row r="28" spans="2:8" ht="15">
      <c r="B28" s="20">
        <v>44238</v>
      </c>
      <c r="C28" s="30"/>
      <c r="D28" s="20" t="s">
        <v>20</v>
      </c>
      <c r="E28" s="31"/>
      <c r="F28" s="32"/>
      <c r="G28" s="20" t="s">
        <v>22</v>
      </c>
      <c r="H28" s="20" t="s">
        <v>23</v>
      </c>
    </row>
    <row r="29" spans="2:8" ht="15">
      <c r="B29" s="20">
        <v>44238</v>
      </c>
      <c r="C29" s="30"/>
      <c r="D29" s="20" t="s">
        <v>20</v>
      </c>
      <c r="E29" s="31"/>
      <c r="F29" s="32"/>
      <c r="G29" s="20" t="s">
        <v>22</v>
      </c>
      <c r="H29" s="20" t="s">
        <v>23</v>
      </c>
    </row>
    <row r="30" spans="2:8" ht="15.75" thickBot="1">
      <c r="B30" s="20">
        <v>44238</v>
      </c>
      <c r="C30" s="34"/>
      <c r="D30" s="20" t="s">
        <v>20</v>
      </c>
      <c r="E30" s="31"/>
      <c r="F30" s="32"/>
      <c r="G30" s="20" t="s">
        <v>22</v>
      </c>
      <c r="H30" s="20" t="s">
        <v>23</v>
      </c>
    </row>
    <row r="31" spans="1:8" ht="15.75" thickBot="1">
      <c r="A31" s="24" t="s">
        <v>34</v>
      </c>
      <c r="B31" s="25"/>
      <c r="C31" s="26"/>
      <c r="D31" s="27" t="s">
        <v>24</v>
      </c>
      <c r="E31" s="28">
        <f>SUM(E2:E30)</f>
        <v>12442</v>
      </c>
      <c r="F31" s="59">
        <v>6.16</v>
      </c>
      <c r="G31" s="29" t="s">
        <v>18</v>
      </c>
      <c r="H31" s="29" t="s">
        <v>19</v>
      </c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M25" sqref="M25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44239</v>
      </c>
      <c r="C2" s="48">
        <v>0.37681712962962965</v>
      </c>
      <c r="D2" s="20" t="s">
        <v>20</v>
      </c>
      <c r="E2" s="56">
        <v>2000</v>
      </c>
      <c r="F2" s="58">
        <v>6.2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44239</v>
      </c>
      <c r="C3" s="48">
        <v>0.4176851851851852</v>
      </c>
      <c r="D3" s="20" t="s">
        <v>20</v>
      </c>
      <c r="E3" s="56">
        <v>2000</v>
      </c>
      <c r="F3" s="58">
        <v>6.13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44239</v>
      </c>
      <c r="C4" s="48">
        <v>0.4772222222222222</v>
      </c>
      <c r="D4" s="20" t="s">
        <v>20</v>
      </c>
      <c r="E4" s="56">
        <v>851</v>
      </c>
      <c r="F4" s="58">
        <v>6.13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44239</v>
      </c>
      <c r="C5" s="48">
        <v>0.4772222222222222</v>
      </c>
      <c r="D5" s="20" t="s">
        <v>20</v>
      </c>
      <c r="E5" s="56">
        <v>274</v>
      </c>
      <c r="F5" s="58">
        <v>6.13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44239</v>
      </c>
      <c r="C6" s="48">
        <v>0.4772222222222222</v>
      </c>
      <c r="D6" s="20" t="s">
        <v>20</v>
      </c>
      <c r="E6" s="56">
        <v>520</v>
      </c>
      <c r="F6" s="58">
        <v>6.13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44239</v>
      </c>
      <c r="C7" s="48">
        <v>0.4772569444444445</v>
      </c>
      <c r="D7" s="20" t="s">
        <v>20</v>
      </c>
      <c r="E7" s="56">
        <v>68</v>
      </c>
      <c r="F7" s="58">
        <v>6.13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44239</v>
      </c>
      <c r="C8" s="48">
        <v>0.4773148148148148</v>
      </c>
      <c r="D8" s="20" t="s">
        <v>20</v>
      </c>
      <c r="E8" s="56">
        <v>227</v>
      </c>
      <c r="F8" s="58">
        <v>6.13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44239</v>
      </c>
      <c r="C9" s="48">
        <v>0.4776157407407407</v>
      </c>
      <c r="D9" s="20" t="s">
        <v>20</v>
      </c>
      <c r="E9" s="56">
        <v>89</v>
      </c>
      <c r="F9" s="58">
        <v>6.13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44239</v>
      </c>
      <c r="C10" s="48">
        <v>0.47762731481481485</v>
      </c>
      <c r="D10" s="20" t="s">
        <v>20</v>
      </c>
      <c r="E10" s="56">
        <v>280</v>
      </c>
      <c r="F10" s="58">
        <v>6.13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44239</v>
      </c>
      <c r="C11" s="48">
        <v>0.47762731481481485</v>
      </c>
      <c r="D11" s="20" t="s">
        <v>20</v>
      </c>
      <c r="E11" s="56">
        <v>191</v>
      </c>
      <c r="F11" s="58">
        <v>6.13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44239</v>
      </c>
      <c r="C12" s="48">
        <v>0.7064120370370371</v>
      </c>
      <c r="D12" s="20" t="s">
        <v>20</v>
      </c>
      <c r="E12" s="56">
        <v>5</v>
      </c>
      <c r="F12" s="58">
        <v>6.15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44239</v>
      </c>
      <c r="C13" s="48">
        <v>0.713900462962963</v>
      </c>
      <c r="D13" s="20" t="s">
        <v>20</v>
      </c>
      <c r="E13" s="56">
        <v>1056</v>
      </c>
      <c r="F13" s="58">
        <v>6.17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44239</v>
      </c>
      <c r="C14" s="48">
        <v>0.713900462962963</v>
      </c>
      <c r="D14" s="20" t="s">
        <v>20</v>
      </c>
      <c r="E14" s="56">
        <v>814</v>
      </c>
      <c r="F14" s="58">
        <v>6.17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44239</v>
      </c>
      <c r="C15" s="48">
        <v>0.713900462962963</v>
      </c>
      <c r="D15" s="20" t="s">
        <v>20</v>
      </c>
      <c r="E15" s="56">
        <v>503</v>
      </c>
      <c r="F15" s="58">
        <v>6.17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44239</v>
      </c>
      <c r="C16" s="48">
        <v>0.7163888888888889</v>
      </c>
      <c r="D16" s="20" t="s">
        <v>20</v>
      </c>
      <c r="E16" s="56">
        <v>321</v>
      </c>
      <c r="F16" s="58">
        <v>6.18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44239</v>
      </c>
      <c r="C17" s="48">
        <v>0.7163888888888889</v>
      </c>
      <c r="D17" s="20" t="s">
        <v>20</v>
      </c>
      <c r="E17" s="56">
        <v>4</v>
      </c>
      <c r="F17" s="58">
        <v>6.18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44239</v>
      </c>
      <c r="C18" s="48">
        <v>0.7279050925925926</v>
      </c>
      <c r="D18" s="20" t="s">
        <v>20</v>
      </c>
      <c r="E18" s="56">
        <v>2154</v>
      </c>
      <c r="F18" s="58">
        <v>6.2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44239</v>
      </c>
      <c r="C19" s="48">
        <v>0.7279050925925926</v>
      </c>
      <c r="D19" s="20" t="s">
        <v>20</v>
      </c>
      <c r="E19" s="56">
        <v>22</v>
      </c>
      <c r="F19" s="58">
        <v>6.2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44239</v>
      </c>
      <c r="C20" s="48">
        <v>0.7279050925925926</v>
      </c>
      <c r="D20" s="20" t="s">
        <v>20</v>
      </c>
      <c r="E20" s="56">
        <v>1257</v>
      </c>
      <c r="F20" s="58">
        <v>6.2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44239</v>
      </c>
      <c r="C21" s="21"/>
      <c r="D21" s="20" t="s">
        <v>20</v>
      </c>
      <c r="E21" s="51"/>
      <c r="F21" s="23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44239</v>
      </c>
      <c r="C22" s="21"/>
      <c r="D22" s="20" t="s">
        <v>20</v>
      </c>
      <c r="E22" s="51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44239</v>
      </c>
      <c r="C23" s="21"/>
      <c r="D23" s="20" t="s">
        <v>20</v>
      </c>
      <c r="E23" s="51"/>
      <c r="F23" s="23"/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44239</v>
      </c>
      <c r="C24" s="21"/>
      <c r="D24" s="20" t="s">
        <v>20</v>
      </c>
      <c r="E24" s="51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44239</v>
      </c>
      <c r="C25" s="21"/>
      <c r="D25" s="20" t="s">
        <v>20</v>
      </c>
      <c r="E25" s="51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44239</v>
      </c>
      <c r="C26" s="21"/>
      <c r="D26" s="20" t="s">
        <v>20</v>
      </c>
      <c r="E26" s="51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44239</v>
      </c>
      <c r="C27" s="21"/>
      <c r="D27" s="20" t="s">
        <v>20</v>
      </c>
      <c r="E27" s="51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44239</v>
      </c>
      <c r="C28" s="21"/>
      <c r="D28" s="20" t="s">
        <v>20</v>
      </c>
      <c r="E28" s="51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44239</v>
      </c>
      <c r="C29" s="21"/>
      <c r="D29" s="20" t="s">
        <v>20</v>
      </c>
      <c r="E29" s="51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44239</v>
      </c>
      <c r="C30" s="30"/>
      <c r="D30" s="20" t="s">
        <v>20</v>
      </c>
      <c r="E30" s="31"/>
      <c r="F30" s="49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44239</v>
      </c>
      <c r="C31" s="30"/>
      <c r="D31" s="20" t="s">
        <v>20</v>
      </c>
      <c r="E31" s="31"/>
      <c r="F31" s="49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44239</v>
      </c>
      <c r="C32" s="30"/>
      <c r="D32" s="20" t="s">
        <v>20</v>
      </c>
      <c r="E32" s="31"/>
      <c r="F32" s="49"/>
      <c r="G32" s="20" t="s">
        <v>22</v>
      </c>
      <c r="H32" s="20" t="s">
        <v>23</v>
      </c>
    </row>
    <row r="33" spans="2:8" ht="15">
      <c r="B33" s="20">
        <v>44239</v>
      </c>
      <c r="C33" s="30"/>
      <c r="D33" s="20" t="s">
        <v>20</v>
      </c>
      <c r="E33" s="31"/>
      <c r="F33" s="49"/>
      <c r="G33" s="20" t="s">
        <v>22</v>
      </c>
      <c r="H33" s="20" t="s">
        <v>23</v>
      </c>
    </row>
    <row r="34" spans="2:8" ht="15.75" thickBot="1">
      <c r="B34" s="20">
        <v>44239</v>
      </c>
      <c r="C34" s="34"/>
      <c r="D34" s="20" t="s">
        <v>20</v>
      </c>
      <c r="E34" s="31"/>
      <c r="F34" s="32"/>
      <c r="G34" s="20" t="s">
        <v>22</v>
      </c>
      <c r="H34" s="20" t="s">
        <v>23</v>
      </c>
    </row>
    <row r="35" spans="1:8" ht="15.75" thickBot="1">
      <c r="A35" s="24" t="s">
        <v>34</v>
      </c>
      <c r="B35" s="25"/>
      <c r="C35" s="26"/>
      <c r="D35" s="27" t="s">
        <v>24</v>
      </c>
      <c r="E35" s="28">
        <f>SUM(E2:E34)</f>
        <v>12636</v>
      </c>
      <c r="F35" s="59">
        <v>6.1689</v>
      </c>
      <c r="G35" s="29" t="s">
        <v>18</v>
      </c>
      <c r="H35" s="29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martinja</cp:lastModifiedBy>
  <dcterms:created xsi:type="dcterms:W3CDTF">2018-01-24T12:41:00Z</dcterms:created>
  <dcterms:modified xsi:type="dcterms:W3CDTF">2021-02-15T10:19:06Z</dcterms:modified>
  <cp:category/>
  <cp:version/>
  <cp:contentType/>
  <cp:contentStatus/>
</cp:coreProperties>
</file>